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" i="1" l="1"/>
  <c r="B109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I81" i="1" l="1"/>
  <c r="J157" i="1"/>
  <c r="F157" i="1"/>
  <c r="H157" i="1"/>
  <c r="L157" i="1"/>
  <c r="I157" i="1"/>
  <c r="G195" i="1"/>
  <c r="I195" i="1"/>
  <c r="H176" i="1"/>
  <c r="L176" i="1"/>
  <c r="I176" i="1"/>
  <c r="G138" i="1"/>
  <c r="L119" i="1"/>
  <c r="L100" i="1"/>
  <c r="L81" i="1"/>
  <c r="G81" i="1"/>
  <c r="G62" i="1"/>
  <c r="L62" i="1"/>
  <c r="J62" i="1"/>
  <c r="F24" i="1"/>
  <c r="L24" i="1"/>
  <c r="L195" i="1"/>
  <c r="H195" i="1"/>
  <c r="F195" i="1"/>
  <c r="J195" i="1"/>
  <c r="J176" i="1"/>
  <c r="G176" i="1"/>
  <c r="G157" i="1"/>
  <c r="I138" i="1"/>
  <c r="H138" i="1"/>
  <c r="J138" i="1"/>
  <c r="F138" i="1"/>
  <c r="L138" i="1"/>
  <c r="I119" i="1"/>
  <c r="F119" i="1"/>
  <c r="G119" i="1"/>
  <c r="J119" i="1"/>
  <c r="H119" i="1"/>
  <c r="H100" i="1"/>
  <c r="F100" i="1"/>
  <c r="I100" i="1"/>
  <c r="J100" i="1"/>
  <c r="G100" i="1"/>
  <c r="J81" i="1"/>
  <c r="H81" i="1"/>
  <c r="F81" i="1"/>
  <c r="I62" i="1"/>
  <c r="H62" i="1"/>
  <c r="F62" i="1"/>
  <c r="L43" i="1"/>
  <c r="G43" i="1"/>
  <c r="H43" i="1"/>
  <c r="J43" i="1"/>
  <c r="I43" i="1"/>
  <c r="F43" i="1"/>
  <c r="G24" i="1"/>
  <c r="I24" i="1"/>
  <c r="H24" i="1"/>
  <c r="J24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<sst xmlns="http://schemas.openxmlformats.org/spreadsheetml/2006/main" count="319" uniqueCount="125">
  <si>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</si>
  <si>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</si>
  <si>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</si>
  <si>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</si>
  <si>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</si>
  <si>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</si>
  <si>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</si>
  <si>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</si>
  <si>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</si>
  <si>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</si>
  <si>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</si>
  <si>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</si>
  <si>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</si>
  <si>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</si>
  <si>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</si>
  <si>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</si>
  <si>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</si>
  <si>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</si>
  <si>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</si>
  <si>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</si>
  <si>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</si>
  <si>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</si>
  <si>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</si>
  <si>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</si>
  <si>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</si>
  <si>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</si>
  <si>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</si>
  <si>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</si>
  <si>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</si>
  <si>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</si>
  <si>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</si>
  <si>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</si>
  <si>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</si>
  <si>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</si>
  <si>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</si>
  <si>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</si>
  <si>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</si>
  <si>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</si>
  <si>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</si>
  <si>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</si>
  <si>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54-11м</t>
  </si>
  <si>
    <t>54-4г</t>
  </si>
  <si>
    <t>54-2гн</t>
  </si>
  <si>
    <t>54-3гн</t>
  </si>
  <si>
    <t>МБОУ СОШ №7</t>
  </si>
  <si>
    <t>Коршикова Е.С.</t>
  </si>
  <si>
    <t>Каша вязкая молочная кукурузная</t>
  </si>
  <si>
    <t>54-2к</t>
  </si>
  <si>
    <t>Сыр твердых сортов в нарезке</t>
  </si>
  <si>
    <t>54-1з</t>
  </si>
  <si>
    <t>Чай с сахаром и лимоном</t>
  </si>
  <si>
    <t>Яблоко</t>
  </si>
  <si>
    <t>Хлеб пшеничный</t>
  </si>
  <si>
    <t>Плов из отварной говядины</t>
  </si>
  <si>
    <t>Бутерброд с колбасой вареной</t>
  </si>
  <si>
    <t>Какао с молоком сгущенным</t>
  </si>
  <si>
    <t>54-22гн</t>
  </si>
  <si>
    <t>Котлета рыбная с морковью (горбуша)</t>
  </si>
  <si>
    <t>Картофельное пюре</t>
  </si>
  <si>
    <t xml:space="preserve">Хлеб ржано-пшеничный </t>
  </si>
  <si>
    <t>Бутерброд со сливочным маслом</t>
  </si>
  <si>
    <t>Чай с сахаром</t>
  </si>
  <si>
    <t>54-2г</t>
  </si>
  <si>
    <t xml:space="preserve">Каша гречневая рассыпчатая </t>
  </si>
  <si>
    <t>Хлеб ржано-пшеничный</t>
  </si>
  <si>
    <t>Компот из сухофруктов</t>
  </si>
  <si>
    <t>Каша рисовая вязкая</t>
  </si>
  <si>
    <t>Кофейный напиток с молоком</t>
  </si>
  <si>
    <t>54-23гн</t>
  </si>
  <si>
    <t>Бутерброд с сыром</t>
  </si>
  <si>
    <t>Шницель из курицы</t>
  </si>
  <si>
    <t>Булгур отварной</t>
  </si>
  <si>
    <t>56-22г</t>
  </si>
  <si>
    <t>Кисель из конц. на плодах</t>
  </si>
  <si>
    <t>Каша вязкая овсяная молочная</t>
  </si>
  <si>
    <t xml:space="preserve">Сыр твердых сортов в нарезке </t>
  </si>
  <si>
    <t>Компот из чернослива</t>
  </si>
  <si>
    <t xml:space="preserve">Хлеб пшеничный </t>
  </si>
  <si>
    <t>Каша "Дружба"</t>
  </si>
  <si>
    <t xml:space="preserve">Чай с лимоном и сахаром </t>
  </si>
  <si>
    <t>Банан</t>
  </si>
  <si>
    <t>Мясо тушеное</t>
  </si>
  <si>
    <t>Каша ячневая вязкая</t>
  </si>
  <si>
    <t>Какао с молоком</t>
  </si>
  <si>
    <t>54-21гн</t>
  </si>
  <si>
    <t>Котлеты из горбуши</t>
  </si>
  <si>
    <t>Картофель отварной со сливочным маслом</t>
  </si>
  <si>
    <t>Кисель из конц. на плод.</t>
  </si>
  <si>
    <t>Напиток из шиповника</t>
  </si>
  <si>
    <t>54-13хн</t>
  </si>
  <si>
    <t>Тефтели из говядины с рисом с мол. соусом</t>
  </si>
  <si>
    <t xml:space="preserve">Макароны отварные </t>
  </si>
  <si>
    <t>Пудинг из творога с повидлом</t>
  </si>
  <si>
    <t>Бутерброд с маслом сливочным</t>
  </si>
  <si>
    <t>Курица тушеная в сметанном соусе</t>
  </si>
  <si>
    <t>Шницель из курицы с макаронами отварными с томатным соусом</t>
  </si>
  <si>
    <t>Апельсин</t>
  </si>
  <si>
    <t>закузка</t>
  </si>
  <si>
    <t>Рис припущенный</t>
  </si>
  <si>
    <t>фрукт</t>
  </si>
  <si>
    <t>Борщ с фасолью и картофелем со сметаной</t>
  </si>
  <si>
    <t>116/2004</t>
  </si>
  <si>
    <t>Суп картофельный с горохом</t>
  </si>
  <si>
    <t>54-8с</t>
  </si>
  <si>
    <t>Суп с рыбными консервами</t>
  </si>
  <si>
    <t>Рассольник "Домашний"</t>
  </si>
  <si>
    <t>54-4с</t>
  </si>
  <si>
    <t>Суп крестьянский с пшеном</t>
  </si>
  <si>
    <t>Запеканка из творога со сгущенным молоком</t>
  </si>
  <si>
    <t>Мясо тушеное (свинина)</t>
  </si>
  <si>
    <t>Шницель натуральный рубленный</t>
  </si>
  <si>
    <t>413/3</t>
  </si>
  <si>
    <t>Кнели говяжьи с рисом</t>
  </si>
  <si>
    <t>Масло сливочное (порциями)</t>
  </si>
  <si>
    <t>Каша манная молочная вязкая</t>
  </si>
  <si>
    <t xml:space="preserve">Яблоко </t>
  </si>
  <si>
    <t>Рассольник Ленинградский</t>
  </si>
  <si>
    <t>Компот из апельсинов с яблоками</t>
  </si>
  <si>
    <t>Солянка домашняя</t>
  </si>
  <si>
    <t>Суп из овощей</t>
  </si>
  <si>
    <t>Компот из клюквы</t>
  </si>
  <si>
    <t>372/256/419</t>
  </si>
  <si>
    <t>Борщ с капустоу и картофелем</t>
  </si>
  <si>
    <t>Булгур отварной с маслом</t>
  </si>
  <si>
    <t>Масло сливочное (порциям)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</si>
</sst>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3" fillId="0" borderId="7" xfId="0" applyFont="1" applyBorder="1" applyAlignment="1">
      <alignment horizontal="center"/>
    </xf>
    <xf numFmtId="0" fontId="12" fillId="0" borderId="6" xfId="0" applyFont="1" applyBorder="1"/>
    <xf numFmtId="0" fontId="1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/>
    </xf>
    <xf numFmtId="0" fontId="15" fillId="0" borderId="14" xfId="0" applyFont="1" applyBorder="1"/>
    <xf numFmtId="0" fontId="15" fillId="0" borderId="1" xfId="0" applyFont="1" applyBorder="1"/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0" borderId="7" xfId="0" applyFont="1" applyBorder="1" applyAlignment="1">
      <alignment horizontal="center"/>
    </xf>
    <xf numFmtId="0" fontId="15" fillId="0" borderId="6" xfId="0" applyFont="1" applyBorder="1"/>
    <xf numFmtId="0" fontId="15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/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6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5" fillId="0" borderId="5" xfId="0" applyFont="1" applyBorder="1"/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15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F118" sqref="F1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5" t="s">
        <v>44</v>
      </c>
      <c r="D1" s="86"/>
      <c r="E1" s="86"/>
      <c r="F1" s="12" t="s">
        <v>16</v>
      </c>
      <c r="G1" s="2" t="s">
        <v>17</v>
      </c>
      <c r="H1" s="87" t="s">
        <v>39</v>
      </c>
      <c r="I1" s="87"/>
      <c r="J1" s="87"/>
      <c r="K1" s="87"/>
    </row>
    <row r="2" spans="1:12" ht="18" x14ac:dyDescent="0.2">
      <c r="A2" s="35" t="s">
        <v>6</v>
      </c>
      <c r="C2" s="2"/>
      <c r="G2" s="2" t="s">
        <v>18</v>
      </c>
      <c r="H2" s="87" t="s">
        <v>45</v>
      </c>
      <c r="I2" s="87"/>
      <c r="J2" s="87"/>
      <c r="K2" s="8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200</v>
      </c>
      <c r="G6" s="82">
        <v>7</v>
      </c>
      <c r="H6" s="82">
        <v>11</v>
      </c>
      <c r="I6" s="83">
        <v>44</v>
      </c>
      <c r="J6" s="40">
        <v>288</v>
      </c>
      <c r="K6" s="41" t="s">
        <v>47</v>
      </c>
      <c r="L6" s="40">
        <v>91.4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30</v>
      </c>
      <c r="G7" s="43">
        <v>4</v>
      </c>
      <c r="H7" s="43">
        <v>5</v>
      </c>
      <c r="I7" s="43">
        <v>0</v>
      </c>
      <c r="J7" s="43">
        <v>55</v>
      </c>
      <c r="K7" s="44" t="s">
        <v>49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0</v>
      </c>
      <c r="H8" s="43">
        <v>0</v>
      </c>
      <c r="I8" s="43">
        <v>7</v>
      </c>
      <c r="J8" s="43">
        <v>28</v>
      </c>
      <c r="K8" s="44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30</v>
      </c>
      <c r="G9" s="43">
        <v>3</v>
      </c>
      <c r="H9" s="43">
        <v>1</v>
      </c>
      <c r="I9" s="43">
        <v>14</v>
      </c>
      <c r="J9" s="43">
        <v>88</v>
      </c>
      <c r="K9" s="44">
        <v>573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96</v>
      </c>
      <c r="F10" s="43">
        <v>100</v>
      </c>
      <c r="G10" s="43">
        <v>2</v>
      </c>
      <c r="H10" s="43">
        <v>1</v>
      </c>
      <c r="I10" s="43">
        <v>22</v>
      </c>
      <c r="J10" s="43">
        <v>114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113</v>
      </c>
      <c r="F11" s="43">
        <v>15</v>
      </c>
      <c r="G11" s="43"/>
      <c r="H11" s="43">
        <v>11</v>
      </c>
      <c r="I11" s="43"/>
      <c r="J11" s="43">
        <v>99</v>
      </c>
      <c r="K11" s="44">
        <v>79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16</v>
      </c>
      <c r="H13" s="19">
        <f t="shared" si="0"/>
        <v>29</v>
      </c>
      <c r="I13" s="19">
        <f t="shared" si="0"/>
        <v>87</v>
      </c>
      <c r="J13" s="19">
        <f t="shared" si="0"/>
        <v>672</v>
      </c>
      <c r="K13" s="25"/>
      <c r="L13" s="19">
        <f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100</v>
      </c>
      <c r="F15" s="43">
        <v>250</v>
      </c>
      <c r="G15" s="43">
        <v>5</v>
      </c>
      <c r="H15" s="43">
        <v>6</v>
      </c>
      <c r="I15" s="43">
        <v>21</v>
      </c>
      <c r="J15" s="43">
        <v>254</v>
      </c>
      <c r="K15" s="44" t="s">
        <v>101</v>
      </c>
      <c r="L15" s="77">
        <v>91.4</v>
      </c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250</v>
      </c>
      <c r="G16" s="43">
        <v>14</v>
      </c>
      <c r="H16" s="43">
        <v>15</v>
      </c>
      <c r="I16" s="43">
        <v>36</v>
      </c>
      <c r="J16" s="43">
        <v>333</v>
      </c>
      <c r="K16" s="44" t="s">
        <v>40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7</v>
      </c>
      <c r="J18" s="43">
        <v>28</v>
      </c>
      <c r="K18" s="44" t="s">
        <v>43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30</v>
      </c>
      <c r="G19" s="43">
        <v>5</v>
      </c>
      <c r="H19" s="43">
        <v>2</v>
      </c>
      <c r="I19" s="43">
        <v>14</v>
      </c>
      <c r="J19" s="43">
        <v>88</v>
      </c>
      <c r="K19" s="44">
        <v>573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59</v>
      </c>
      <c r="F20" s="43">
        <v>30</v>
      </c>
      <c r="G20" s="43">
        <v>2</v>
      </c>
      <c r="H20" s="43">
        <v>0</v>
      </c>
      <c r="I20" s="43">
        <v>0</v>
      </c>
      <c r="J20" s="43">
        <v>63</v>
      </c>
      <c r="K20" s="44">
        <v>575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1">SUM(G14:G22)</f>
        <v>26</v>
      </c>
      <c r="H23" s="19">
        <f t="shared" si="1"/>
        <v>23</v>
      </c>
      <c r="I23" s="19">
        <f t="shared" si="1"/>
        <v>78</v>
      </c>
      <c r="J23" s="19">
        <f t="shared" si="1"/>
        <v>766</v>
      </c>
      <c r="K23" s="25"/>
      <c r="L23" s="19">
        <f t="shared" ref="L23" si="2">SUM(L14:L22)</f>
        <v>91.4</v>
      </c>
    </row>
    <row r="24" spans="1:12" ht="15" x14ac:dyDescent="0.2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1335</v>
      </c>
      <c r="G24" s="32">
        <f t="shared" ref="G24:J24" si="3">G13+G23</f>
        <v>42</v>
      </c>
      <c r="H24" s="32">
        <f t="shared" si="3"/>
        <v>52</v>
      </c>
      <c r="I24" s="32">
        <f t="shared" si="3"/>
        <v>165</v>
      </c>
      <c r="J24" s="32">
        <f t="shared" si="3"/>
        <v>1438</v>
      </c>
      <c r="K24" s="32"/>
      <c r="L24" s="32">
        <f t="shared" ref="L24" si="4">L13+L23</f>
        <v>182.8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114</v>
      </c>
      <c r="F25" s="40">
        <v>200</v>
      </c>
      <c r="G25" s="40">
        <v>8</v>
      </c>
      <c r="H25" s="40">
        <v>8</v>
      </c>
      <c r="I25" s="40">
        <v>39</v>
      </c>
      <c r="J25" s="40">
        <v>288</v>
      </c>
      <c r="K25" s="41">
        <v>214</v>
      </c>
      <c r="L25" s="40">
        <v>91.4</v>
      </c>
    </row>
    <row r="26" spans="1:12" ht="15" x14ac:dyDescent="0.25">
      <c r="A26" s="14"/>
      <c r="B26" s="15"/>
      <c r="C26" s="11"/>
      <c r="D26" s="6"/>
      <c r="E26" s="42" t="s">
        <v>113</v>
      </c>
      <c r="F26" s="43">
        <v>15</v>
      </c>
      <c r="G26" s="43"/>
      <c r="H26" s="43">
        <v>11</v>
      </c>
      <c r="I26" s="43"/>
      <c r="J26" s="43">
        <v>99</v>
      </c>
      <c r="K26" s="44">
        <v>79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4</v>
      </c>
      <c r="H27" s="43">
        <v>3</v>
      </c>
      <c r="I27" s="43">
        <v>22</v>
      </c>
      <c r="J27" s="43">
        <v>133</v>
      </c>
      <c r="K27" s="44" t="s">
        <v>56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40</v>
      </c>
      <c r="G28" s="43">
        <v>4</v>
      </c>
      <c r="H28" s="43">
        <v>5</v>
      </c>
      <c r="I28" s="43">
        <v>10</v>
      </c>
      <c r="J28" s="43">
        <v>98</v>
      </c>
      <c r="K28" s="44">
        <v>56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115</v>
      </c>
      <c r="F29" s="43">
        <v>100</v>
      </c>
      <c r="G29" s="43">
        <v>2</v>
      </c>
      <c r="H29" s="43">
        <v>1</v>
      </c>
      <c r="I29" s="43">
        <v>22</v>
      </c>
      <c r="J29" s="43">
        <v>117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5">SUM(G25:G31)</f>
        <v>18</v>
      </c>
      <c r="H32" s="19">
        <f t="shared" ref="H32" si="6">SUM(H25:H31)</f>
        <v>28</v>
      </c>
      <c r="I32" s="19">
        <f t="shared" ref="I32" si="7">SUM(I25:I31)</f>
        <v>93</v>
      </c>
      <c r="J32" s="19">
        <f t="shared" ref="J32:L32" si="8">SUM(J25:J31)</f>
        <v>735</v>
      </c>
      <c r="K32" s="25"/>
      <c r="L32" s="19">
        <f t="shared" si="8"/>
        <v>91.4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116</v>
      </c>
      <c r="F34" s="43">
        <v>250</v>
      </c>
      <c r="G34" s="43">
        <v>3</v>
      </c>
      <c r="H34" s="43">
        <v>5</v>
      </c>
      <c r="I34" s="43">
        <v>13</v>
      </c>
      <c r="J34" s="43">
        <v>219</v>
      </c>
      <c r="K34" s="44">
        <v>100</v>
      </c>
      <c r="L34" s="43">
        <v>91.4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13</v>
      </c>
      <c r="H35" s="43">
        <v>2</v>
      </c>
      <c r="I35" s="43">
        <v>5</v>
      </c>
      <c r="J35" s="43">
        <v>84</v>
      </c>
      <c r="K35" s="44">
        <v>308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200</v>
      </c>
      <c r="G36" s="43">
        <v>5</v>
      </c>
      <c r="H36" s="43">
        <v>8</v>
      </c>
      <c r="I36" s="43">
        <v>12</v>
      </c>
      <c r="J36" s="43">
        <v>140</v>
      </c>
      <c r="K36" s="44">
        <v>377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117</v>
      </c>
      <c r="F37" s="43">
        <v>200</v>
      </c>
      <c r="G37" s="43">
        <v>1</v>
      </c>
      <c r="H37" s="43">
        <v>0</v>
      </c>
      <c r="I37" s="43">
        <v>16</v>
      </c>
      <c r="J37" s="43">
        <v>67</v>
      </c>
      <c r="K37" s="44">
        <v>488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30</v>
      </c>
      <c r="G38" s="43">
        <v>5</v>
      </c>
      <c r="H38" s="43">
        <v>2</v>
      </c>
      <c r="I38" s="43">
        <v>14</v>
      </c>
      <c r="J38" s="43">
        <v>88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59</v>
      </c>
      <c r="F39" s="43">
        <v>30</v>
      </c>
      <c r="G39" s="43">
        <v>2</v>
      </c>
      <c r="H39" s="43">
        <v>0</v>
      </c>
      <c r="I39" s="43">
        <v>0</v>
      </c>
      <c r="J39" s="43">
        <v>63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79">
        <f>SUM(F33:F41)</f>
        <v>810</v>
      </c>
      <c r="G42" s="19">
        <f t="shared" ref="G42" si="9">SUM(G33:G41)</f>
        <v>29</v>
      </c>
      <c r="H42" s="19">
        <f t="shared" ref="H42" si="10">SUM(H33:H41)</f>
        <v>17</v>
      </c>
      <c r="I42" s="19">
        <f t="shared" ref="I42" si="11">SUM(I33:I41)</f>
        <v>60</v>
      </c>
      <c r="J42" s="19">
        <f t="shared" ref="J42:L42" si="12">SUM(J33:J41)</f>
        <v>661</v>
      </c>
      <c r="K42" s="25"/>
      <c r="L42" s="19">
        <f t="shared" si="12"/>
        <v>91.4</v>
      </c>
    </row>
    <row r="43" spans="1:12" ht="15.75" customHeight="1" x14ac:dyDescent="0.2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1365</v>
      </c>
      <c r="G43" s="32">
        <f t="shared" ref="G43" si="13">G32+G42</f>
        <v>47</v>
      </c>
      <c r="H43" s="32">
        <f t="shared" ref="H43" si="14">H32+H42</f>
        <v>45</v>
      </c>
      <c r="I43" s="32">
        <f t="shared" ref="I43" si="15">I32+I42</f>
        <v>153</v>
      </c>
      <c r="J43" s="32">
        <f t="shared" ref="J43:L43" si="16">J32+J42</f>
        <v>1396</v>
      </c>
      <c r="K43" s="32"/>
      <c r="L43" s="32">
        <f t="shared" si="16"/>
        <v>182.8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0" t="s">
        <v>108</v>
      </c>
      <c r="F44" s="40">
        <v>200</v>
      </c>
      <c r="G44" s="40">
        <v>31</v>
      </c>
      <c r="H44" s="40">
        <v>19</v>
      </c>
      <c r="I44" s="40">
        <v>30</v>
      </c>
      <c r="J44" s="40">
        <v>460</v>
      </c>
      <c r="K44" s="41">
        <v>279</v>
      </c>
      <c r="L44" s="40">
        <v>91.4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 t="s">
        <v>62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35</v>
      </c>
      <c r="G47" s="43">
        <v>2</v>
      </c>
      <c r="H47" s="43">
        <v>14</v>
      </c>
      <c r="I47" s="43">
        <v>13</v>
      </c>
      <c r="J47" s="43">
        <v>188</v>
      </c>
      <c r="K47" s="44">
        <v>69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10</v>
      </c>
      <c r="H48" s="43">
        <v>20</v>
      </c>
      <c r="I48" s="43">
        <v>13</v>
      </c>
      <c r="J48" s="43">
        <v>43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7">SUM(G44:G50)</f>
        <v>43</v>
      </c>
      <c r="H51" s="19">
        <f t="shared" ref="H51" si="18">SUM(H44:H50)</f>
        <v>53</v>
      </c>
      <c r="I51" s="19">
        <f t="shared" ref="I51" si="19">SUM(I44:I50)</f>
        <v>63</v>
      </c>
      <c r="J51" s="19">
        <f t="shared" ref="J51:L51" si="20">SUM(J44:J50)</f>
        <v>718</v>
      </c>
      <c r="K51" s="25"/>
      <c r="L51" s="19">
        <f t="shared" si="20"/>
        <v>91.4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118</v>
      </c>
      <c r="F53" s="43">
        <v>250</v>
      </c>
      <c r="G53" s="43">
        <v>14</v>
      </c>
      <c r="H53" s="43">
        <v>13</v>
      </c>
      <c r="I53" s="43">
        <v>5</v>
      </c>
      <c r="J53" s="43">
        <v>388</v>
      </c>
      <c r="K53" s="44">
        <v>157</v>
      </c>
      <c r="L53" s="43">
        <v>91.4</v>
      </c>
    </row>
    <row r="54" spans="1:12" ht="15" x14ac:dyDescent="0.25">
      <c r="A54" s="23"/>
      <c r="B54" s="15"/>
      <c r="C54" s="11"/>
      <c r="D54" s="7" t="s">
        <v>28</v>
      </c>
      <c r="E54" s="42" t="s">
        <v>90</v>
      </c>
      <c r="F54" s="43">
        <v>150</v>
      </c>
      <c r="G54" s="43">
        <v>16</v>
      </c>
      <c r="H54" s="43">
        <v>16</v>
      </c>
      <c r="I54" s="43">
        <v>10</v>
      </c>
      <c r="J54" s="43">
        <v>248</v>
      </c>
      <c r="K54" s="44">
        <v>349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200</v>
      </c>
      <c r="G55" s="43">
        <v>11</v>
      </c>
      <c r="H55" s="43">
        <v>14</v>
      </c>
      <c r="I55" s="43">
        <v>55</v>
      </c>
      <c r="J55" s="43">
        <v>404</v>
      </c>
      <c r="K55" s="44">
        <v>165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1</v>
      </c>
      <c r="H56" s="43">
        <v>0</v>
      </c>
      <c r="I56" s="43">
        <v>20</v>
      </c>
      <c r="J56" s="43">
        <v>84</v>
      </c>
      <c r="K56" s="44">
        <v>495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30</v>
      </c>
      <c r="G57" s="43">
        <v>5</v>
      </c>
      <c r="H57" s="43">
        <v>2</v>
      </c>
      <c r="I57" s="43">
        <v>14</v>
      </c>
      <c r="J57" s="43">
        <v>88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64</v>
      </c>
      <c r="F58" s="43">
        <v>30</v>
      </c>
      <c r="G58" s="43">
        <v>2</v>
      </c>
      <c r="H58" s="43">
        <v>0</v>
      </c>
      <c r="I58" s="43">
        <v>0</v>
      </c>
      <c r="J58" s="43">
        <v>63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1">SUM(G52:G60)</f>
        <v>49</v>
      </c>
      <c r="H61" s="19">
        <f t="shared" ref="H61" si="22">SUM(H52:H60)</f>
        <v>45</v>
      </c>
      <c r="I61" s="19">
        <f t="shared" ref="I61" si="23">SUM(I52:I60)</f>
        <v>104</v>
      </c>
      <c r="J61" s="19">
        <f t="shared" ref="J61:L61" si="24">SUM(J52:J60)</f>
        <v>1275</v>
      </c>
      <c r="K61" s="25"/>
      <c r="L61" s="19">
        <f t="shared" si="24"/>
        <v>91.4</v>
      </c>
    </row>
    <row r="62" spans="1:12" ht="15.75" customHeight="1" x14ac:dyDescent="0.2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1395</v>
      </c>
      <c r="G62" s="32">
        <f t="shared" ref="G62" si="25">G51+G61</f>
        <v>92</v>
      </c>
      <c r="H62" s="32">
        <f t="shared" ref="H62" si="26">H51+H61</f>
        <v>98</v>
      </c>
      <c r="I62" s="32">
        <f t="shared" ref="I62" si="27">I51+I61</f>
        <v>167</v>
      </c>
      <c r="J62" s="32">
        <f t="shared" ref="J62:L62" si="28">J51+J61</f>
        <v>1993</v>
      </c>
      <c r="K62" s="32"/>
      <c r="L62" s="32">
        <f t="shared" si="28"/>
        <v>182.8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200</v>
      </c>
      <c r="G63" s="40">
        <v>3</v>
      </c>
      <c r="H63" s="40">
        <v>8</v>
      </c>
      <c r="I63" s="40">
        <v>32</v>
      </c>
      <c r="J63" s="40">
        <v>210</v>
      </c>
      <c r="K63" s="41">
        <v>149</v>
      </c>
      <c r="L63" s="40">
        <v>91.4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4</v>
      </c>
      <c r="H65" s="43">
        <v>4</v>
      </c>
      <c r="I65" s="43">
        <v>11</v>
      </c>
      <c r="J65" s="43">
        <v>91</v>
      </c>
      <c r="K65" s="44" t="s">
        <v>68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69</v>
      </c>
      <c r="F66" s="43">
        <v>35</v>
      </c>
      <c r="G66" s="43">
        <v>5</v>
      </c>
      <c r="H66" s="43">
        <v>8</v>
      </c>
      <c r="I66" s="43">
        <v>7</v>
      </c>
      <c r="J66" s="43">
        <v>123</v>
      </c>
      <c r="K66" s="44">
        <v>63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2</v>
      </c>
      <c r="H67" s="43">
        <v>1</v>
      </c>
      <c r="I67" s="43">
        <v>22</v>
      </c>
      <c r="J67" s="43">
        <v>117</v>
      </c>
      <c r="K67" s="44">
        <v>81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29">SUM(G63:G69)</f>
        <v>14</v>
      </c>
      <c r="H70" s="19">
        <f t="shared" ref="H70" si="30">SUM(H63:H69)</f>
        <v>21</v>
      </c>
      <c r="I70" s="19">
        <f t="shared" ref="I70" si="31">SUM(I63:I69)</f>
        <v>72</v>
      </c>
      <c r="J70" s="19">
        <f t="shared" ref="J70:L70" si="32">SUM(J63:J69)</f>
        <v>541</v>
      </c>
      <c r="K70" s="25"/>
      <c r="L70" s="19">
        <f t="shared" si="32"/>
        <v>91.4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102</v>
      </c>
      <c r="F72" s="43">
        <v>250</v>
      </c>
      <c r="G72" s="43">
        <v>8</v>
      </c>
      <c r="H72" s="43">
        <v>6</v>
      </c>
      <c r="I72" s="43">
        <v>20</v>
      </c>
      <c r="J72" s="43">
        <v>166</v>
      </c>
      <c r="K72" s="44">
        <v>113</v>
      </c>
      <c r="L72" s="43">
        <v>91.4</v>
      </c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100</v>
      </c>
      <c r="G73" s="43">
        <v>14</v>
      </c>
      <c r="H73" s="43">
        <v>3</v>
      </c>
      <c r="I73" s="43">
        <v>10</v>
      </c>
      <c r="J73" s="43">
        <v>127</v>
      </c>
      <c r="K73" s="44">
        <v>372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200</v>
      </c>
      <c r="G74" s="43">
        <v>7</v>
      </c>
      <c r="H74" s="43">
        <v>4</v>
      </c>
      <c r="I74" s="43">
        <v>35</v>
      </c>
      <c r="J74" s="43">
        <v>205</v>
      </c>
      <c r="K74" s="44" t="s">
        <v>72</v>
      </c>
      <c r="L74" s="77"/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1</v>
      </c>
      <c r="H75" s="43">
        <v>0</v>
      </c>
      <c r="I75" s="43">
        <v>20</v>
      </c>
      <c r="J75" s="43">
        <v>81</v>
      </c>
      <c r="K75" s="44">
        <v>648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30</v>
      </c>
      <c r="G76" s="43">
        <v>5</v>
      </c>
      <c r="H76" s="43">
        <v>2</v>
      </c>
      <c r="I76" s="43">
        <v>14</v>
      </c>
      <c r="J76" s="43">
        <v>88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64</v>
      </c>
      <c r="F77" s="43">
        <v>30</v>
      </c>
      <c r="G77" s="43">
        <v>2</v>
      </c>
      <c r="H77" s="43">
        <v>0</v>
      </c>
      <c r="I77" s="43">
        <v>0</v>
      </c>
      <c r="J77" s="43">
        <v>63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3">SUM(G71:G79)</f>
        <v>37</v>
      </c>
      <c r="H80" s="19">
        <f t="shared" ref="H80" si="34">SUM(H71:H79)</f>
        <v>15</v>
      </c>
      <c r="I80" s="19">
        <f t="shared" ref="I80" si="35">SUM(I71:I79)</f>
        <v>99</v>
      </c>
      <c r="J80" s="19">
        <f t="shared" ref="J80:L80" si="36">SUM(J71:J79)</f>
        <v>730</v>
      </c>
      <c r="K80" s="25"/>
      <c r="L80" s="19">
        <f t="shared" si="36"/>
        <v>91.4</v>
      </c>
    </row>
    <row r="81" spans="1:12" ht="15.75" customHeight="1" x14ac:dyDescent="0.2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1345</v>
      </c>
      <c r="G81" s="32">
        <f t="shared" ref="G81" si="37">G70+G80</f>
        <v>51</v>
      </c>
      <c r="H81" s="32">
        <f t="shared" ref="H81" si="38">H70+H80</f>
        <v>36</v>
      </c>
      <c r="I81" s="32">
        <f t="shared" ref="I81" si="39">I70+I80</f>
        <v>171</v>
      </c>
      <c r="J81" s="32">
        <f t="shared" ref="J81:L81" si="40">J70+J80</f>
        <v>1271</v>
      </c>
      <c r="K81" s="32"/>
      <c r="L81" s="32">
        <f t="shared" si="40"/>
        <v>182.8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200</v>
      </c>
      <c r="G82" s="40">
        <v>0</v>
      </c>
      <c r="H82" s="40">
        <v>6</v>
      </c>
      <c r="I82" s="40">
        <v>0</v>
      </c>
      <c r="J82" s="40">
        <v>284</v>
      </c>
      <c r="K82" s="41">
        <v>149</v>
      </c>
      <c r="L82" s="40">
        <v>91.4</v>
      </c>
    </row>
    <row r="83" spans="1:12" ht="15" x14ac:dyDescent="0.25">
      <c r="A83" s="23"/>
      <c r="B83" s="15"/>
      <c r="C83" s="11"/>
      <c r="D83" s="6"/>
      <c r="E83" s="42" t="s">
        <v>75</v>
      </c>
      <c r="F83" s="43">
        <v>30</v>
      </c>
      <c r="G83" s="43">
        <v>7</v>
      </c>
      <c r="H83" s="43">
        <v>9</v>
      </c>
      <c r="I83" s="43">
        <v>0</v>
      </c>
      <c r="J83" s="43">
        <v>109</v>
      </c>
      <c r="K83" s="44" t="s">
        <v>49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</v>
      </c>
      <c r="H84" s="43">
        <v>0</v>
      </c>
      <c r="I84" s="43">
        <v>7</v>
      </c>
      <c r="J84" s="43">
        <v>28</v>
      </c>
      <c r="K84" s="84" t="s">
        <v>43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77</v>
      </c>
      <c r="F85" s="43">
        <v>30</v>
      </c>
      <c r="G85" s="43">
        <v>3</v>
      </c>
      <c r="H85" s="43">
        <v>1</v>
      </c>
      <c r="I85" s="43">
        <v>24</v>
      </c>
      <c r="J85" s="43">
        <v>81</v>
      </c>
      <c r="K85" s="44">
        <v>573</v>
      </c>
      <c r="L85" s="77"/>
    </row>
    <row r="86" spans="1:12" ht="15" x14ac:dyDescent="0.2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3</v>
      </c>
      <c r="H86" s="43">
        <v>1</v>
      </c>
      <c r="I86" s="43">
        <v>61</v>
      </c>
      <c r="J86" s="43">
        <v>275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1">SUM(G82:G88)</f>
        <v>13</v>
      </c>
      <c r="H89" s="19">
        <f t="shared" ref="H89" si="42">SUM(H82:H88)</f>
        <v>17</v>
      </c>
      <c r="I89" s="19">
        <f t="shared" ref="I89" si="43">SUM(I82:I88)</f>
        <v>92</v>
      </c>
      <c r="J89" s="19">
        <f t="shared" ref="J89:L89" si="44">SUM(J82:J88)</f>
        <v>777</v>
      </c>
      <c r="K89" s="25"/>
      <c r="L89" s="19">
        <f t="shared" si="44"/>
        <v>91.4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119</v>
      </c>
      <c r="F91" s="43">
        <v>250</v>
      </c>
      <c r="G91" s="43">
        <v>2</v>
      </c>
      <c r="H91" s="43">
        <v>4</v>
      </c>
      <c r="I91" s="43">
        <v>12</v>
      </c>
      <c r="J91" s="43">
        <v>99</v>
      </c>
      <c r="K91" s="44">
        <v>116</v>
      </c>
      <c r="L91" s="43">
        <v>91.4</v>
      </c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100</v>
      </c>
      <c r="G92" s="43">
        <v>16</v>
      </c>
      <c r="H92" s="43">
        <v>15</v>
      </c>
      <c r="I92" s="43">
        <v>5</v>
      </c>
      <c r="J92" s="43">
        <v>219</v>
      </c>
      <c r="K92" s="44">
        <v>321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98</v>
      </c>
      <c r="F93" s="43">
        <v>200</v>
      </c>
      <c r="G93" s="43">
        <v>3</v>
      </c>
      <c r="H93" s="43">
        <v>6</v>
      </c>
      <c r="I93" s="43">
        <v>20</v>
      </c>
      <c r="J93" s="43">
        <v>146</v>
      </c>
      <c r="K93" s="44">
        <v>386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1</v>
      </c>
      <c r="H94" s="43">
        <v>0</v>
      </c>
      <c r="I94" s="43">
        <v>16</v>
      </c>
      <c r="J94" s="43">
        <v>67</v>
      </c>
      <c r="K94" s="44">
        <v>494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30</v>
      </c>
      <c r="G95" s="43">
        <v>2</v>
      </c>
      <c r="H95" s="43">
        <v>0</v>
      </c>
      <c r="I95" s="43">
        <v>14</v>
      </c>
      <c r="J95" s="43">
        <v>68</v>
      </c>
      <c r="K95" s="44">
        <v>573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64</v>
      </c>
      <c r="F96" s="43">
        <v>30</v>
      </c>
      <c r="G96" s="43">
        <v>2</v>
      </c>
      <c r="H96" s="43">
        <v>0</v>
      </c>
      <c r="I96" s="43">
        <v>15</v>
      </c>
      <c r="J96" s="43">
        <v>74</v>
      </c>
      <c r="K96" s="44">
        <v>575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5">SUM(G90:G98)</f>
        <v>26</v>
      </c>
      <c r="H99" s="19">
        <f t="shared" ref="H99" si="46">SUM(H90:H98)</f>
        <v>25</v>
      </c>
      <c r="I99" s="19">
        <f t="shared" ref="I99" si="47">SUM(I90:I98)</f>
        <v>82</v>
      </c>
      <c r="J99" s="19">
        <f t="shared" ref="J99:L99" si="48">SUM(J90:J98)</f>
        <v>673</v>
      </c>
      <c r="K99" s="25"/>
      <c r="L99" s="19">
        <f t="shared" si="48"/>
        <v>91.4</v>
      </c>
    </row>
    <row r="100" spans="1:12" ht="15.75" customHeight="1" x14ac:dyDescent="0.2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1370</v>
      </c>
      <c r="G100" s="32">
        <f t="shared" ref="G100" si="49">G89+G99</f>
        <v>39</v>
      </c>
      <c r="H100" s="32">
        <f t="shared" ref="H100" si="50">H89+H99</f>
        <v>42</v>
      </c>
      <c r="I100" s="32">
        <f t="shared" ref="I100" si="51">I89+I99</f>
        <v>174</v>
      </c>
      <c r="J100" s="32">
        <f t="shared" ref="J100:L100" si="52">J89+J99</f>
        <v>1450</v>
      </c>
      <c r="K100" s="32"/>
      <c r="L100" s="32">
        <f t="shared" si="52"/>
        <v>182.8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5</v>
      </c>
      <c r="H101" s="40">
        <v>7</v>
      </c>
      <c r="I101" s="40">
        <v>24</v>
      </c>
      <c r="J101" s="40">
        <v>178</v>
      </c>
      <c r="K101" s="41">
        <v>149</v>
      </c>
      <c r="L101" s="40">
        <v>91.4</v>
      </c>
    </row>
    <row r="102" spans="1:12" ht="15" x14ac:dyDescent="0.25">
      <c r="A102" s="23"/>
      <c r="B102" s="15"/>
      <c r="C102" s="11"/>
      <c r="D102" s="6"/>
      <c r="E102" s="42" t="s">
        <v>75</v>
      </c>
      <c r="F102" s="43">
        <v>35</v>
      </c>
      <c r="G102" s="43">
        <v>5</v>
      </c>
      <c r="H102" s="43">
        <v>6</v>
      </c>
      <c r="I102" s="43">
        <v>9</v>
      </c>
      <c r="J102" s="43">
        <v>76</v>
      </c>
      <c r="K102" s="44" t="s">
        <v>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0</v>
      </c>
      <c r="H103" s="43">
        <v>0</v>
      </c>
      <c r="I103" s="43">
        <v>7</v>
      </c>
      <c r="J103" s="43">
        <v>28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77</v>
      </c>
      <c r="F104" s="43">
        <v>30</v>
      </c>
      <c r="G104" s="43">
        <v>3</v>
      </c>
      <c r="H104" s="43">
        <v>1</v>
      </c>
      <c r="I104" s="43">
        <v>23</v>
      </c>
      <c r="J104" s="43">
        <v>77</v>
      </c>
      <c r="K104" s="44">
        <v>573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115</v>
      </c>
      <c r="F105" s="43">
        <v>100</v>
      </c>
      <c r="G105" s="43">
        <v>0</v>
      </c>
      <c r="H105" s="43">
        <v>0</v>
      </c>
      <c r="I105" s="43">
        <v>9</v>
      </c>
      <c r="J105" s="43">
        <v>40</v>
      </c>
      <c r="K105" s="44">
        <v>82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3">SUM(G101:G107)</f>
        <v>13</v>
      </c>
      <c r="H108" s="19">
        <f t="shared" si="53"/>
        <v>14</v>
      </c>
      <c r="I108" s="19">
        <f t="shared" si="53"/>
        <v>72</v>
      </c>
      <c r="J108" s="19">
        <f t="shared" si="53"/>
        <v>399</v>
      </c>
      <c r="K108" s="25"/>
      <c r="L108" s="19">
        <f t="shared" ref="L108" si="54">SUM(L101:L107)</f>
        <v>91.4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104</v>
      </c>
      <c r="F110" s="43">
        <v>250</v>
      </c>
      <c r="G110" s="43">
        <v>7</v>
      </c>
      <c r="H110" s="43">
        <v>9</v>
      </c>
      <c r="I110" s="43">
        <v>8</v>
      </c>
      <c r="J110" s="43">
        <v>172</v>
      </c>
      <c r="K110" s="44">
        <v>122</v>
      </c>
      <c r="L110" s="43">
        <v>91.4</v>
      </c>
    </row>
    <row r="111" spans="1:12" ht="15" x14ac:dyDescent="0.25">
      <c r="A111" s="23"/>
      <c r="B111" s="15"/>
      <c r="C111" s="11"/>
      <c r="D111" s="7" t="s">
        <v>28</v>
      </c>
      <c r="E111" s="42" t="s">
        <v>110</v>
      </c>
      <c r="F111" s="43">
        <v>100</v>
      </c>
      <c r="G111" s="43">
        <v>26</v>
      </c>
      <c r="H111" s="43">
        <v>13</v>
      </c>
      <c r="I111" s="43">
        <v>11</v>
      </c>
      <c r="J111" s="43">
        <v>271</v>
      </c>
      <c r="K111" s="44" t="s">
        <v>111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91</v>
      </c>
      <c r="F112" s="43">
        <v>200</v>
      </c>
      <c r="G112" s="43">
        <v>5</v>
      </c>
      <c r="H112" s="43">
        <v>6</v>
      </c>
      <c r="I112" s="43">
        <v>33</v>
      </c>
      <c r="J112" s="43">
        <v>202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79</v>
      </c>
      <c r="F113" s="43">
        <v>200</v>
      </c>
      <c r="G113" s="43">
        <v>0</v>
      </c>
      <c r="H113" s="43">
        <v>0</v>
      </c>
      <c r="I113" s="43">
        <v>7</v>
      </c>
      <c r="J113" s="43">
        <v>28</v>
      </c>
      <c r="K113" s="44" t="s">
        <v>43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30</v>
      </c>
      <c r="G114" s="43">
        <v>3</v>
      </c>
      <c r="H114" s="43">
        <v>1</v>
      </c>
      <c r="I114" s="43">
        <v>23</v>
      </c>
      <c r="J114" s="43">
        <v>77</v>
      </c>
      <c r="K114" s="44">
        <v>573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64</v>
      </c>
      <c r="F115" s="43">
        <v>30</v>
      </c>
      <c r="G115" s="43">
        <v>2</v>
      </c>
      <c r="H115" s="43">
        <v>0</v>
      </c>
      <c r="I115" s="43">
        <v>16</v>
      </c>
      <c r="J115" s="43">
        <v>40</v>
      </c>
      <c r="K115" s="44">
        <v>575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79">
        <f>SUM(F109:F117)</f>
        <v>810</v>
      </c>
      <c r="G118" s="19">
        <f t="shared" ref="G118:J118" si="55">SUM(G109:G117)</f>
        <v>43</v>
      </c>
      <c r="H118" s="19">
        <f t="shared" si="55"/>
        <v>29</v>
      </c>
      <c r="I118" s="19">
        <f t="shared" si="55"/>
        <v>98</v>
      </c>
      <c r="J118" s="19">
        <f t="shared" si="55"/>
        <v>790</v>
      </c>
      <c r="K118" s="25"/>
      <c r="L118" s="19">
        <f t="shared" ref="L118" si="56">SUM(L109:L117)</f>
        <v>91.4</v>
      </c>
    </row>
    <row r="119" spans="1:12" ht="15" x14ac:dyDescent="0.2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1375</v>
      </c>
      <c r="G119" s="32">
        <f t="shared" ref="G119" si="57">G108+G118</f>
        <v>56</v>
      </c>
      <c r="H119" s="32">
        <f t="shared" ref="H119" si="58">H108+H118</f>
        <v>43</v>
      </c>
      <c r="I119" s="32">
        <f t="shared" ref="I119" si="59">I108+I118</f>
        <v>170</v>
      </c>
      <c r="J119" s="32">
        <f t="shared" ref="J119:L119" si="60">J108+J118</f>
        <v>1189</v>
      </c>
      <c r="K119" s="32"/>
      <c r="L119" s="32">
        <f t="shared" si="60"/>
        <v>182.8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4</v>
      </c>
      <c r="H120" s="40">
        <v>1</v>
      </c>
      <c r="I120" s="40">
        <v>24</v>
      </c>
      <c r="J120" s="40">
        <v>250</v>
      </c>
      <c r="K120" s="41">
        <v>149</v>
      </c>
      <c r="L120" s="40">
        <v>91.4</v>
      </c>
    </row>
    <row r="121" spans="1:12" ht="15" x14ac:dyDescent="0.25">
      <c r="A121" s="14"/>
      <c r="B121" s="15"/>
      <c r="C121" s="11"/>
      <c r="D121" s="6"/>
      <c r="E121" s="42" t="s">
        <v>54</v>
      </c>
      <c r="F121" s="43">
        <v>40</v>
      </c>
      <c r="G121" s="43">
        <v>7</v>
      </c>
      <c r="H121" s="43">
        <v>9</v>
      </c>
      <c r="I121" s="43">
        <v>0</v>
      </c>
      <c r="J121" s="43">
        <v>109</v>
      </c>
      <c r="K121" s="44">
        <v>56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5</v>
      </c>
      <c r="H122" s="43">
        <v>4</v>
      </c>
      <c r="I122" s="43">
        <v>13</v>
      </c>
      <c r="J122" s="43">
        <v>107</v>
      </c>
      <c r="K122" s="44" t="s">
        <v>84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30</v>
      </c>
      <c r="G123" s="43">
        <v>2</v>
      </c>
      <c r="H123" s="43">
        <v>0</v>
      </c>
      <c r="I123" s="43">
        <v>14</v>
      </c>
      <c r="J123" s="43">
        <v>68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96</v>
      </c>
      <c r="F124" s="43">
        <v>100</v>
      </c>
      <c r="G124" s="43">
        <v>2</v>
      </c>
      <c r="H124" s="43">
        <v>0</v>
      </c>
      <c r="I124" s="43">
        <v>12</v>
      </c>
      <c r="J124" s="43">
        <v>60</v>
      </c>
      <c r="K124" s="44">
        <v>81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1">SUM(G120:G126)</f>
        <v>20</v>
      </c>
      <c r="H127" s="19">
        <f t="shared" si="61"/>
        <v>14</v>
      </c>
      <c r="I127" s="19">
        <f t="shared" si="61"/>
        <v>63</v>
      </c>
      <c r="J127" s="19">
        <f t="shared" si="61"/>
        <v>594</v>
      </c>
      <c r="K127" s="25"/>
      <c r="L127" s="19">
        <f t="shared" ref="L127" si="62">SUM(L120:L126)</f>
        <v>91.4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105</v>
      </c>
      <c r="F129" s="43">
        <v>250</v>
      </c>
      <c r="G129" s="43">
        <v>8</v>
      </c>
      <c r="H129" s="43">
        <v>20</v>
      </c>
      <c r="I129" s="43">
        <v>45</v>
      </c>
      <c r="J129" s="43">
        <v>98</v>
      </c>
      <c r="K129" s="44" t="s">
        <v>106</v>
      </c>
      <c r="L129" s="43">
        <v>91.4</v>
      </c>
    </row>
    <row r="130" spans="1:12" ht="15" x14ac:dyDescent="0.25">
      <c r="A130" s="14"/>
      <c r="B130" s="15"/>
      <c r="C130" s="11"/>
      <c r="D130" s="7" t="s">
        <v>28</v>
      </c>
      <c r="E130" s="42" t="s">
        <v>85</v>
      </c>
      <c r="F130" s="43">
        <v>100</v>
      </c>
      <c r="G130" s="43">
        <v>10</v>
      </c>
      <c r="H130" s="43">
        <v>5</v>
      </c>
      <c r="I130" s="43">
        <v>11</v>
      </c>
      <c r="J130" s="43">
        <v>137</v>
      </c>
      <c r="K130" s="44">
        <v>307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86</v>
      </c>
      <c r="F131" s="43">
        <v>200</v>
      </c>
      <c r="G131" s="43">
        <v>3</v>
      </c>
      <c r="H131" s="43">
        <v>8</v>
      </c>
      <c r="I131" s="43">
        <v>24</v>
      </c>
      <c r="J131" s="43">
        <v>182</v>
      </c>
      <c r="K131" s="44">
        <v>392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87</v>
      </c>
      <c r="F132" s="43">
        <v>200</v>
      </c>
      <c r="G132" s="43">
        <v>0</v>
      </c>
      <c r="H132" s="43">
        <v>0</v>
      </c>
      <c r="I132" s="43">
        <v>4</v>
      </c>
      <c r="J132" s="43">
        <v>21</v>
      </c>
      <c r="K132" s="44">
        <v>484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30</v>
      </c>
      <c r="G133" s="43">
        <v>2</v>
      </c>
      <c r="H133" s="43">
        <v>0</v>
      </c>
      <c r="I133" s="43">
        <v>14</v>
      </c>
      <c r="J133" s="43">
        <v>68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64</v>
      </c>
      <c r="F134" s="43">
        <v>30</v>
      </c>
      <c r="G134" s="43">
        <v>2</v>
      </c>
      <c r="H134" s="43">
        <v>0</v>
      </c>
      <c r="I134" s="43">
        <v>15</v>
      </c>
      <c r="J134" s="43">
        <v>74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3">SUM(G128:G136)</f>
        <v>25</v>
      </c>
      <c r="H137" s="19">
        <f t="shared" si="63"/>
        <v>33</v>
      </c>
      <c r="I137" s="19">
        <f t="shared" si="63"/>
        <v>113</v>
      </c>
      <c r="J137" s="19">
        <f t="shared" si="63"/>
        <v>580</v>
      </c>
      <c r="K137" s="25"/>
      <c r="L137" s="19">
        <f t="shared" ref="L137" si="64">SUM(L128:L136)</f>
        <v>91.4</v>
      </c>
    </row>
    <row r="138" spans="1:12" ht="15" x14ac:dyDescent="0.2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1380</v>
      </c>
      <c r="G138" s="32">
        <f t="shared" ref="G138" si="65">G127+G137</f>
        <v>45</v>
      </c>
      <c r="H138" s="32">
        <f t="shared" ref="H138" si="66">H127+H137</f>
        <v>47</v>
      </c>
      <c r="I138" s="32">
        <f t="shared" ref="I138" si="67">I127+I137</f>
        <v>176</v>
      </c>
      <c r="J138" s="32">
        <f t="shared" ref="J138:L138" si="68">J127+J137</f>
        <v>1174</v>
      </c>
      <c r="K138" s="32"/>
      <c r="L138" s="32">
        <f t="shared" si="68"/>
        <v>182.8</v>
      </c>
    </row>
    <row r="139" spans="1:12" ht="15" x14ac:dyDescent="0.25">
      <c r="A139" s="20">
        <v>2</v>
      </c>
      <c r="B139" s="57">
        <v>3</v>
      </c>
      <c r="C139" s="58" t="s">
        <v>20</v>
      </c>
      <c r="D139" s="59" t="s">
        <v>21</v>
      </c>
      <c r="E139" s="81" t="s">
        <v>92</v>
      </c>
      <c r="F139" s="60">
        <v>180</v>
      </c>
      <c r="G139" s="60">
        <v>13</v>
      </c>
      <c r="H139" s="60">
        <v>11</v>
      </c>
      <c r="I139" s="60">
        <v>21</v>
      </c>
      <c r="J139" s="60">
        <v>237</v>
      </c>
      <c r="K139" s="61">
        <v>285</v>
      </c>
      <c r="L139" s="60">
        <v>91.4</v>
      </c>
    </row>
    <row r="140" spans="1:12" ht="15" x14ac:dyDescent="0.25">
      <c r="A140" s="23"/>
      <c r="B140" s="62"/>
      <c r="C140" s="63"/>
      <c r="D140" s="64"/>
      <c r="E140" s="65"/>
      <c r="F140" s="66"/>
      <c r="G140" s="66"/>
      <c r="H140" s="66"/>
      <c r="I140" s="66"/>
      <c r="J140" s="66"/>
      <c r="K140" s="67"/>
      <c r="L140" s="66"/>
    </row>
    <row r="141" spans="1:12" ht="15" x14ac:dyDescent="0.25">
      <c r="A141" s="23"/>
      <c r="B141" s="62"/>
      <c r="C141" s="63"/>
      <c r="D141" s="68" t="s">
        <v>22</v>
      </c>
      <c r="E141" s="65" t="s">
        <v>61</v>
      </c>
      <c r="F141" s="66">
        <v>200</v>
      </c>
      <c r="G141" s="66">
        <v>0</v>
      </c>
      <c r="H141" s="66">
        <v>0</v>
      </c>
      <c r="I141" s="66">
        <v>7</v>
      </c>
      <c r="J141" s="66">
        <v>27</v>
      </c>
      <c r="K141" s="67" t="s">
        <v>62</v>
      </c>
      <c r="L141" s="66"/>
    </row>
    <row r="142" spans="1:12" ht="15.75" customHeight="1" x14ac:dyDescent="0.25">
      <c r="A142" s="23"/>
      <c r="B142" s="62"/>
      <c r="C142" s="63"/>
      <c r="D142" s="68" t="s">
        <v>23</v>
      </c>
      <c r="E142" s="65" t="s">
        <v>93</v>
      </c>
      <c r="F142" s="66">
        <v>35</v>
      </c>
      <c r="G142" s="66">
        <v>1</v>
      </c>
      <c r="H142" s="66">
        <v>9</v>
      </c>
      <c r="I142" s="66">
        <v>7</v>
      </c>
      <c r="J142" s="66">
        <v>27</v>
      </c>
      <c r="K142" s="67">
        <v>69</v>
      </c>
      <c r="L142" s="66"/>
    </row>
    <row r="143" spans="1:12" ht="15" x14ac:dyDescent="0.25">
      <c r="A143" s="23"/>
      <c r="B143" s="62"/>
      <c r="C143" s="63"/>
      <c r="D143" s="68" t="s">
        <v>99</v>
      </c>
      <c r="E143" s="65" t="s">
        <v>80</v>
      </c>
      <c r="F143" s="66">
        <v>100</v>
      </c>
      <c r="G143" s="66">
        <v>1</v>
      </c>
      <c r="H143" s="66">
        <v>0</v>
      </c>
      <c r="I143" s="66">
        <v>14</v>
      </c>
      <c r="J143" s="66">
        <v>62</v>
      </c>
      <c r="K143" s="67">
        <v>82</v>
      </c>
      <c r="L143" s="66"/>
    </row>
    <row r="144" spans="1:12" ht="15" x14ac:dyDescent="0.25">
      <c r="A144" s="23"/>
      <c r="B144" s="62"/>
      <c r="C144" s="63"/>
      <c r="D144" s="64"/>
      <c r="E144" s="65"/>
      <c r="F144" s="66"/>
      <c r="G144" s="66"/>
      <c r="H144" s="66"/>
      <c r="I144" s="66"/>
      <c r="J144" s="66"/>
      <c r="K144" s="67"/>
      <c r="L144" s="66"/>
    </row>
    <row r="145" spans="1:12" ht="15" x14ac:dyDescent="0.25">
      <c r="A145" s="23"/>
      <c r="B145" s="62"/>
      <c r="C145" s="63"/>
      <c r="D145" s="64"/>
      <c r="E145" s="65"/>
      <c r="F145" s="66"/>
      <c r="G145" s="66"/>
      <c r="H145" s="66"/>
      <c r="I145" s="66"/>
      <c r="J145" s="66"/>
      <c r="K145" s="67"/>
      <c r="L145" s="66"/>
    </row>
    <row r="146" spans="1:12" ht="15" x14ac:dyDescent="0.25">
      <c r="A146" s="24"/>
      <c r="B146" s="69"/>
      <c r="C146" s="70"/>
      <c r="D146" s="71" t="s">
        <v>33</v>
      </c>
      <c r="E146" s="72"/>
      <c r="F146" s="73">
        <f>SUM(F139:F145)</f>
        <v>515</v>
      </c>
      <c r="G146" s="73">
        <f t="shared" ref="G146:J146" si="69">SUM(G139:G145)</f>
        <v>15</v>
      </c>
      <c r="H146" s="73">
        <f t="shared" si="69"/>
        <v>20</v>
      </c>
      <c r="I146" s="73">
        <f t="shared" si="69"/>
        <v>49</v>
      </c>
      <c r="J146" s="73">
        <f t="shared" si="69"/>
        <v>353</v>
      </c>
      <c r="K146" s="74"/>
      <c r="L146" s="73">
        <f t="shared" ref="L146" si="70">SUM(L139:L145)</f>
        <v>91.4</v>
      </c>
    </row>
    <row r="147" spans="1:12" ht="15" x14ac:dyDescent="0.25">
      <c r="A147" s="26">
        <f>A139</f>
        <v>2</v>
      </c>
      <c r="B147" s="75">
        <f>B139</f>
        <v>3</v>
      </c>
      <c r="C147" s="76" t="s">
        <v>25</v>
      </c>
      <c r="D147" s="68" t="s">
        <v>26</v>
      </c>
      <c r="E147" s="65"/>
      <c r="F147" s="66"/>
      <c r="G147" s="66"/>
      <c r="H147" s="66"/>
      <c r="I147" s="66"/>
      <c r="J147" s="66"/>
      <c r="K147" s="67"/>
      <c r="L147" s="66"/>
    </row>
    <row r="148" spans="1:12" ht="15" x14ac:dyDescent="0.25">
      <c r="A148" s="23"/>
      <c r="B148" s="62"/>
      <c r="C148" s="63"/>
      <c r="D148" s="68" t="s">
        <v>27</v>
      </c>
      <c r="E148" s="42" t="s">
        <v>102</v>
      </c>
      <c r="F148" s="43">
        <v>250</v>
      </c>
      <c r="G148" s="43">
        <v>26</v>
      </c>
      <c r="H148" s="43">
        <v>14</v>
      </c>
      <c r="I148" s="43">
        <v>93</v>
      </c>
      <c r="J148" s="43">
        <v>166</v>
      </c>
      <c r="K148" s="44" t="s">
        <v>103</v>
      </c>
      <c r="L148" s="66">
        <v>91.4</v>
      </c>
    </row>
    <row r="149" spans="1:12" ht="15" x14ac:dyDescent="0.25">
      <c r="A149" s="23"/>
      <c r="B149" s="62"/>
      <c r="C149" s="63"/>
      <c r="D149" s="68" t="s">
        <v>28</v>
      </c>
      <c r="E149" s="65" t="s">
        <v>94</v>
      </c>
      <c r="F149" s="66">
        <v>150</v>
      </c>
      <c r="G149" s="66">
        <v>9</v>
      </c>
      <c r="H149" s="66">
        <v>6</v>
      </c>
      <c r="I149" s="66">
        <v>4</v>
      </c>
      <c r="J149" s="66">
        <v>234</v>
      </c>
      <c r="K149" s="67">
        <v>493</v>
      </c>
      <c r="L149" s="66"/>
    </row>
    <row r="150" spans="1:12" ht="15" x14ac:dyDescent="0.25">
      <c r="A150" s="23"/>
      <c r="B150" s="62"/>
      <c r="C150" s="63"/>
      <c r="D150" s="68" t="s">
        <v>29</v>
      </c>
      <c r="E150" s="65" t="s">
        <v>63</v>
      </c>
      <c r="F150" s="66">
        <v>200</v>
      </c>
      <c r="G150" s="66">
        <v>8</v>
      </c>
      <c r="H150" s="66">
        <v>7</v>
      </c>
      <c r="I150" s="66">
        <v>36</v>
      </c>
      <c r="J150" s="66">
        <v>239</v>
      </c>
      <c r="K150" s="67" t="s">
        <v>41</v>
      </c>
      <c r="L150" s="66"/>
    </row>
    <row r="151" spans="1:12" ht="15" x14ac:dyDescent="0.25">
      <c r="A151" s="23"/>
      <c r="B151" s="62"/>
      <c r="C151" s="63"/>
      <c r="D151" s="68" t="s">
        <v>30</v>
      </c>
      <c r="E151" s="65" t="s">
        <v>120</v>
      </c>
      <c r="F151" s="66">
        <v>200</v>
      </c>
      <c r="G151" s="66">
        <v>0</v>
      </c>
      <c r="H151" s="66">
        <v>0</v>
      </c>
      <c r="I151" s="66">
        <v>7</v>
      </c>
      <c r="J151" s="66">
        <v>27</v>
      </c>
      <c r="K151" s="67" t="s">
        <v>42</v>
      </c>
      <c r="L151" s="66"/>
    </row>
    <row r="152" spans="1:12" ht="15" x14ac:dyDescent="0.25">
      <c r="A152" s="23"/>
      <c r="B152" s="62"/>
      <c r="C152" s="63"/>
      <c r="D152" s="68" t="s">
        <v>31</v>
      </c>
      <c r="E152" s="65" t="s">
        <v>52</v>
      </c>
      <c r="F152" s="66">
        <v>30</v>
      </c>
      <c r="G152" s="66">
        <v>2</v>
      </c>
      <c r="H152" s="66">
        <v>0</v>
      </c>
      <c r="I152" s="66">
        <v>14</v>
      </c>
      <c r="J152" s="66">
        <v>58</v>
      </c>
      <c r="K152" s="67">
        <v>573</v>
      </c>
      <c r="L152" s="66"/>
    </row>
    <row r="153" spans="1:12" ht="15" x14ac:dyDescent="0.25">
      <c r="A153" s="23"/>
      <c r="B153" s="62"/>
      <c r="C153" s="63"/>
      <c r="D153" s="68" t="s">
        <v>32</v>
      </c>
      <c r="E153" s="42" t="s">
        <v>64</v>
      </c>
      <c r="F153" s="43">
        <v>30</v>
      </c>
      <c r="G153" s="43">
        <v>2</v>
      </c>
      <c r="H153" s="43">
        <v>0</v>
      </c>
      <c r="I153" s="43">
        <v>15</v>
      </c>
      <c r="J153" s="43">
        <v>74</v>
      </c>
      <c r="K153" s="67"/>
      <c r="L153" s="66"/>
    </row>
    <row r="154" spans="1:12" ht="15" x14ac:dyDescent="0.25">
      <c r="A154" s="23"/>
      <c r="B154" s="62"/>
      <c r="C154" s="63"/>
      <c r="D154" s="64" t="s">
        <v>99</v>
      </c>
      <c r="E154" s="65"/>
      <c r="F154" s="66"/>
      <c r="G154" s="66"/>
      <c r="H154" s="66"/>
      <c r="I154" s="66"/>
      <c r="J154" s="66"/>
      <c r="K154" s="67"/>
      <c r="L154" s="66"/>
    </row>
    <row r="155" spans="1:12" ht="15" x14ac:dyDescent="0.25">
      <c r="A155" s="23"/>
      <c r="B155" s="51"/>
      <c r="C155" s="52"/>
      <c r="D155" s="53"/>
      <c r="E155" s="54"/>
      <c r="F155" s="55"/>
      <c r="G155" s="55"/>
      <c r="H155" s="55"/>
      <c r="I155" s="55"/>
      <c r="J155" s="55"/>
      <c r="K155" s="56"/>
      <c r="L155" s="55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1">SUM(G147:G155)</f>
        <v>47</v>
      </c>
      <c r="H156" s="19">
        <f t="shared" si="71"/>
        <v>27</v>
      </c>
      <c r="I156" s="19">
        <f t="shared" si="71"/>
        <v>169</v>
      </c>
      <c r="J156" s="19">
        <f t="shared" si="71"/>
        <v>798</v>
      </c>
      <c r="K156" s="25"/>
      <c r="L156" s="19">
        <f t="shared" ref="L156" si="72">SUM(L147:L155)</f>
        <v>91.4</v>
      </c>
    </row>
    <row r="157" spans="1:12" ht="15" x14ac:dyDescent="0.2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1375</v>
      </c>
      <c r="G157" s="32">
        <f t="shared" ref="G157" si="73">G146+G156</f>
        <v>62</v>
      </c>
      <c r="H157" s="32">
        <f t="shared" ref="H157" si="74">H146+H156</f>
        <v>47</v>
      </c>
      <c r="I157" s="32">
        <f t="shared" ref="I157" si="75">I146+I156</f>
        <v>218</v>
      </c>
      <c r="J157" s="32">
        <f t="shared" ref="J157:L157" si="76">J146+J156</f>
        <v>1151</v>
      </c>
      <c r="K157" s="32"/>
      <c r="L157" s="32">
        <f t="shared" si="76"/>
        <v>182.8</v>
      </c>
    </row>
    <row r="158" spans="1:12" ht="37.5" customHeight="1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350</v>
      </c>
      <c r="G158" s="40">
        <v>29</v>
      </c>
      <c r="H158" s="40">
        <v>44</v>
      </c>
      <c r="I158" s="40">
        <v>33</v>
      </c>
      <c r="J158" s="40">
        <v>642</v>
      </c>
      <c r="K158" s="41" t="s">
        <v>121</v>
      </c>
      <c r="L158" s="40">
        <v>91.4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4</v>
      </c>
      <c r="H160" s="43">
        <v>4</v>
      </c>
      <c r="I160" s="43">
        <v>11</v>
      </c>
      <c r="J160" s="43">
        <v>91</v>
      </c>
      <c r="K160" s="44" t="s">
        <v>68</v>
      </c>
      <c r="L160" s="43"/>
    </row>
    <row r="161" spans="1:12" ht="15" x14ac:dyDescent="0.25">
      <c r="A161" s="23"/>
      <c r="B161" s="15"/>
      <c r="C161" s="11"/>
      <c r="D161" s="7" t="s">
        <v>23</v>
      </c>
      <c r="E161" s="65" t="s">
        <v>52</v>
      </c>
      <c r="F161" s="66">
        <v>30</v>
      </c>
      <c r="G161" s="66">
        <v>2</v>
      </c>
      <c r="H161" s="66">
        <v>0</v>
      </c>
      <c r="I161" s="66">
        <v>14</v>
      </c>
      <c r="J161" s="66">
        <v>58</v>
      </c>
      <c r="K161" s="67">
        <v>573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7">SUM(G158:G164)</f>
        <v>35</v>
      </c>
      <c r="H165" s="19">
        <f t="shared" si="77"/>
        <v>48</v>
      </c>
      <c r="I165" s="19">
        <f t="shared" si="77"/>
        <v>58</v>
      </c>
      <c r="J165" s="19">
        <f t="shared" si="77"/>
        <v>791</v>
      </c>
      <c r="K165" s="25"/>
      <c r="L165" s="19">
        <f t="shared" ref="L165" si="78">SUM(L158:L164)</f>
        <v>91.4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122</v>
      </c>
      <c r="F167" s="43">
        <v>250</v>
      </c>
      <c r="G167" s="43">
        <v>6</v>
      </c>
      <c r="H167" s="43">
        <v>8</v>
      </c>
      <c r="I167" s="43">
        <v>13</v>
      </c>
      <c r="J167" s="43">
        <v>143</v>
      </c>
      <c r="K167" s="44">
        <v>95</v>
      </c>
      <c r="L167" s="43">
        <v>91.4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16</v>
      </c>
      <c r="H168" s="43">
        <v>15</v>
      </c>
      <c r="I168" s="43">
        <v>5</v>
      </c>
      <c r="J168" s="43">
        <v>219</v>
      </c>
      <c r="K168" s="44">
        <v>321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123</v>
      </c>
      <c r="F169" s="43">
        <v>200</v>
      </c>
      <c r="G169" s="43">
        <v>20</v>
      </c>
      <c r="H169" s="43">
        <v>19</v>
      </c>
      <c r="I169" s="43">
        <v>17</v>
      </c>
      <c r="J169" s="43">
        <v>323</v>
      </c>
      <c r="K169" s="44">
        <v>207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</v>
      </c>
      <c r="H170" s="43">
        <v>0</v>
      </c>
      <c r="I170" s="43">
        <v>31</v>
      </c>
      <c r="J170" s="43">
        <v>118</v>
      </c>
      <c r="K170" s="44" t="s">
        <v>89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30</v>
      </c>
      <c r="G171" s="43">
        <v>2</v>
      </c>
      <c r="H171" s="43">
        <v>0</v>
      </c>
      <c r="I171" s="43">
        <v>14</v>
      </c>
      <c r="J171" s="43">
        <v>68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64</v>
      </c>
      <c r="F172" s="43">
        <v>30</v>
      </c>
      <c r="G172" s="43">
        <v>2</v>
      </c>
      <c r="H172" s="43">
        <v>0</v>
      </c>
      <c r="I172" s="43">
        <v>15</v>
      </c>
      <c r="J172" s="43">
        <v>74</v>
      </c>
      <c r="K172" s="67"/>
      <c r="L172" s="43"/>
    </row>
    <row r="173" spans="1:12" ht="15" x14ac:dyDescent="0.25">
      <c r="A173" s="23"/>
      <c r="B173" s="15"/>
      <c r="C173" s="11"/>
      <c r="D173" s="78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79">SUM(G166:G174)</f>
        <v>46</v>
      </c>
      <c r="H175" s="19">
        <f t="shared" si="79"/>
        <v>42</v>
      </c>
      <c r="I175" s="19">
        <f t="shared" si="79"/>
        <v>95</v>
      </c>
      <c r="J175" s="19">
        <f t="shared" si="79"/>
        <v>945</v>
      </c>
      <c r="K175" s="25"/>
      <c r="L175" s="19">
        <f t="shared" ref="L175" si="80">SUM(L166:L174)</f>
        <v>91.4</v>
      </c>
    </row>
    <row r="176" spans="1:12" ht="15" x14ac:dyDescent="0.2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1390</v>
      </c>
      <c r="G176" s="32">
        <f t="shared" ref="G176" si="81">G165+G175</f>
        <v>81</v>
      </c>
      <c r="H176" s="32">
        <f t="shared" ref="H176" si="82">H165+H175</f>
        <v>90</v>
      </c>
      <c r="I176" s="32">
        <f t="shared" ref="I176" si="83">I165+I175</f>
        <v>153</v>
      </c>
      <c r="J176" s="32">
        <f t="shared" ref="J176:L176" si="84">J165+J175</f>
        <v>1736</v>
      </c>
      <c r="K176" s="32"/>
      <c r="L176" s="32">
        <f t="shared" si="84"/>
        <v>182.8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200</v>
      </c>
      <c r="G177" s="40">
        <v>3</v>
      </c>
      <c r="H177" s="40">
        <v>8</v>
      </c>
      <c r="I177" s="40">
        <v>32</v>
      </c>
      <c r="J177" s="40">
        <v>210</v>
      </c>
      <c r="K177" s="41">
        <v>217</v>
      </c>
      <c r="L177" s="40">
        <v>91.4</v>
      </c>
    </row>
    <row r="178" spans="1:12" ht="15" x14ac:dyDescent="0.25">
      <c r="A178" s="23"/>
      <c r="B178" s="15"/>
      <c r="C178" s="11"/>
      <c r="D178" s="6"/>
      <c r="E178" s="42" t="s">
        <v>124</v>
      </c>
      <c r="F178" s="43">
        <v>15</v>
      </c>
      <c r="G178" s="43">
        <v>0</v>
      </c>
      <c r="H178" s="43">
        <v>8</v>
      </c>
      <c r="I178" s="43">
        <v>0</v>
      </c>
      <c r="J178" s="43">
        <v>75</v>
      </c>
      <c r="K178" s="44">
        <v>79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</v>
      </c>
      <c r="H179" s="43">
        <v>0</v>
      </c>
      <c r="I179" s="43">
        <v>7</v>
      </c>
      <c r="J179" s="43">
        <v>28</v>
      </c>
      <c r="K179" s="44" t="s">
        <v>43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69</v>
      </c>
      <c r="F180" s="43">
        <v>35</v>
      </c>
      <c r="G180" s="43">
        <v>5</v>
      </c>
      <c r="H180" s="43">
        <v>8</v>
      </c>
      <c r="I180" s="43">
        <v>7</v>
      </c>
      <c r="J180" s="43">
        <v>123</v>
      </c>
      <c r="K180" s="44">
        <v>63</v>
      </c>
      <c r="L180" s="43"/>
    </row>
    <row r="181" spans="1:12" ht="15" x14ac:dyDescent="0.25">
      <c r="A181" s="23"/>
      <c r="B181" s="15"/>
      <c r="C181" s="11"/>
      <c r="D181" s="7" t="s">
        <v>24</v>
      </c>
      <c r="E181" s="65" t="s">
        <v>80</v>
      </c>
      <c r="F181" s="66">
        <v>100</v>
      </c>
      <c r="G181" s="66">
        <v>1</v>
      </c>
      <c r="H181" s="66">
        <v>0</v>
      </c>
      <c r="I181" s="66">
        <v>14</v>
      </c>
      <c r="J181" s="66">
        <v>62</v>
      </c>
      <c r="K181" s="67">
        <v>82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5">SUM(G177:G183)</f>
        <v>9</v>
      </c>
      <c r="H184" s="19">
        <f t="shared" si="85"/>
        <v>24</v>
      </c>
      <c r="I184" s="19">
        <f t="shared" si="85"/>
        <v>60</v>
      </c>
      <c r="J184" s="19">
        <f t="shared" si="85"/>
        <v>498</v>
      </c>
      <c r="K184" s="25"/>
      <c r="L184" s="19">
        <f t="shared" ref="L184" si="86">SUM(L177:L183)</f>
        <v>91.4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107</v>
      </c>
      <c r="F186" s="43">
        <v>250</v>
      </c>
      <c r="G186" s="43">
        <v>3</v>
      </c>
      <c r="H186" s="43">
        <v>5</v>
      </c>
      <c r="I186" s="43">
        <v>14</v>
      </c>
      <c r="J186" s="43">
        <v>116</v>
      </c>
      <c r="K186" s="44">
        <v>118</v>
      </c>
      <c r="L186" s="43">
        <v>91.4</v>
      </c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100</v>
      </c>
      <c r="G187" s="43">
        <v>13</v>
      </c>
      <c r="H187" s="43">
        <v>12</v>
      </c>
      <c r="I187" s="43">
        <v>7</v>
      </c>
      <c r="J187" s="43">
        <v>187</v>
      </c>
      <c r="K187" s="44">
        <v>338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98</v>
      </c>
      <c r="F188" s="43">
        <v>200</v>
      </c>
      <c r="G188" s="43">
        <v>4</v>
      </c>
      <c r="H188" s="43">
        <v>6</v>
      </c>
      <c r="I188" s="43">
        <v>20</v>
      </c>
      <c r="J188" s="43">
        <v>146</v>
      </c>
      <c r="K188" s="44">
        <v>386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1</v>
      </c>
      <c r="H189" s="43">
        <v>0</v>
      </c>
      <c r="I189" s="43">
        <v>16</v>
      </c>
      <c r="J189" s="43">
        <v>67</v>
      </c>
      <c r="K189" s="44">
        <v>484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30</v>
      </c>
      <c r="G190" s="43">
        <v>2</v>
      </c>
      <c r="H190" s="43">
        <v>0</v>
      </c>
      <c r="I190" s="43">
        <v>14</v>
      </c>
      <c r="J190" s="43">
        <v>68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64</v>
      </c>
      <c r="F191" s="43">
        <v>30</v>
      </c>
      <c r="G191" s="43">
        <v>2</v>
      </c>
      <c r="H191" s="43">
        <v>0</v>
      </c>
      <c r="I191" s="43">
        <v>15</v>
      </c>
      <c r="J191" s="43">
        <v>74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7">SUM(G185:G193)</f>
        <v>25</v>
      </c>
      <c r="H194" s="19">
        <f t="shared" si="87"/>
        <v>23</v>
      </c>
      <c r="I194" s="19">
        <f t="shared" si="87"/>
        <v>86</v>
      </c>
      <c r="J194" s="19">
        <f t="shared" si="87"/>
        <v>658</v>
      </c>
      <c r="K194" s="25"/>
      <c r="L194" s="19">
        <f t="shared" ref="L194" si="88">SUM(L185:L193)</f>
        <v>91.4</v>
      </c>
    </row>
    <row r="195" spans="1:12" ht="15" x14ac:dyDescent="0.2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1360</v>
      </c>
      <c r="G195" s="32">
        <f t="shared" ref="G195" si="89">G184+G194</f>
        <v>34</v>
      </c>
      <c r="H195" s="32">
        <f t="shared" ref="H195" si="90">H184+H194</f>
        <v>47</v>
      </c>
      <c r="I195" s="32">
        <f t="shared" ref="I195" si="91">I184+I194</f>
        <v>146</v>
      </c>
      <c r="J195" s="32">
        <f t="shared" ref="J195:L195" si="92">J184+J194</f>
        <v>1156</v>
      </c>
      <c r="K195" s="32"/>
      <c r="L195" s="32">
        <f t="shared" si="92"/>
        <v>182.8</v>
      </c>
    </row>
    <row r="196" spans="1:12" x14ac:dyDescent="0.2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1369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54.9</v>
      </c>
      <c r="H196" s="34">
        <f t="shared" si="93"/>
        <v>54.7</v>
      </c>
      <c r="I196" s="34">
        <f t="shared" si="93"/>
        <v>169.3</v>
      </c>
      <c r="J196" s="34">
        <f t="shared" si="93"/>
        <v>1395.4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182.79999999999998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2025-12-30T04:54:28Z</cp:lastPrinted>
  <dcterms:created xsi:type="dcterms:W3CDTF">2022-05-16T14:23:56Z</dcterms:created>
  <dcterms:modified xsi:type="dcterms:W3CDTF">2026-01-04T03:52:22Z</dcterms:modified>
</cp:coreProperties>
</file>