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09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L157" i="1"/>
  <c r="I157" i="1"/>
  <c r="G195" i="1"/>
  <c r="I195" i="1"/>
  <c r="H176" i="1"/>
  <c r="L176" i="1"/>
  <c r="I176" i="1"/>
  <c r="G138" i="1"/>
  <c r="L119" i="1"/>
  <c r="L100" i="1"/>
  <c r="L81" i="1"/>
  <c r="G81" i="1"/>
  <c r="G62" i="1"/>
  <c r="L62" i="1"/>
  <c r="J62" i="1"/>
  <c r="F24" i="1"/>
  <c r="L24" i="1"/>
  <c r="L195" i="1"/>
  <c r="H195" i="1"/>
  <c r="F195" i="1"/>
  <c r="J195" i="1"/>
  <c r="J176" i="1"/>
  <c r="G176" i="1"/>
  <c r="G157" i="1"/>
  <c r="I138" i="1"/>
  <c r="H138" i="1"/>
  <c r="J138" i="1"/>
  <c r="F138" i="1"/>
  <c r="L138" i="1"/>
  <c r="I119" i="1"/>
  <c r="F119" i="1"/>
  <c r="G119" i="1"/>
  <c r="J119" i="1"/>
  <c r="H119" i="1"/>
  <c r="H100" i="1"/>
  <c r="F100" i="1"/>
  <c r="I100" i="1"/>
  <c r="J100" i="1"/>
  <c r="G100" i="1"/>
  <c r="J81" i="1"/>
  <c r="H81" i="1"/>
  <c r="F81" i="1"/>
  <c r="I62" i="1"/>
  <c r="H62" i="1"/>
  <c r="F62" i="1"/>
  <c r="L43" i="1"/>
  <c r="G43" i="1"/>
  <c r="H43" i="1"/>
  <c r="J43" i="1"/>
  <c r="I43" i="1"/>
  <c r="F43" i="1"/>
  <c r="G24" i="1"/>
  <c r="I24" i="1"/>
  <c r="H24" i="1"/>
  <c r="J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<sst xmlns="http://schemas.openxmlformats.org/spreadsheetml/2006/main" count="326" uniqueCount="119">
  <si>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</si>
  <si>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</si>
  <si>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</si>
  <si>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</si>
  <si>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</si>
  <si>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</si>
  <si>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</si>
  <si>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</si>
  <si>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</si>
  <si>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</si>
  <si>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</si>
  <si>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</si>
  <si>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</si>
  <si>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</si>
  <si>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</si>
  <si>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</si>
  <si>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</si>
  <si>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</si>
  <si>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</si>
  <si>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</si>
  <si>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</si>
  <si>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</si>
  <si>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</si>
  <si>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</si>
  <si>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</si>
  <si>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</si>
  <si>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</si>
  <si>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</si>
  <si>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</si>
  <si>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</si>
  <si>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</si>
  <si>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</si>
  <si>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</si>
  <si>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</si>
  <si>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</si>
  <si>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</si>
  <si>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</si>
  <si>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</si>
  <si>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</si>
  <si>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</si>
  <si>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54-11г</t>
  </si>
  <si>
    <t>54-1г</t>
  </si>
  <si>
    <t>54-11м</t>
  </si>
  <si>
    <t>54-4г</t>
  </si>
  <si>
    <t>54-2гн</t>
  </si>
  <si>
    <t>54-3гн</t>
  </si>
  <si>
    <t>54-22г</t>
  </si>
  <si>
    <t>54-16м</t>
  </si>
  <si>
    <t>МБОУ СОШ №7</t>
  </si>
  <si>
    <t>Коршикова Е.С.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</si>
  <si>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</si>
  <si>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</si>
  <si>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</si>
  <si>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</si>
  <si>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 и лимоном</t>
  </si>
  <si>
    <t>Яблоко</t>
  </si>
  <si>
    <t>Хлеб пшеничный</t>
  </si>
  <si>
    <t>Плов из отварной говядины</t>
  </si>
  <si>
    <t>Шоколад "Казахстанский"</t>
  </si>
  <si>
    <t>Каша манная молочная жидкая</t>
  </si>
  <si>
    <t>Бутерброд с колбасой вареной</t>
  </si>
  <si>
    <t>Какао с молоком сгущенным</t>
  </si>
  <si>
    <t>Масло сливочное порциями</t>
  </si>
  <si>
    <t>54-19з</t>
  </si>
  <si>
    <t>54-22гн</t>
  </si>
  <si>
    <t>Котлета рыбная с морковью (горбуша)</t>
  </si>
  <si>
    <t>54-5р</t>
  </si>
  <si>
    <t>Картофельное пюре</t>
  </si>
  <si>
    <t xml:space="preserve">Хлеб ржано-пшеничный </t>
  </si>
  <si>
    <t>Компот из апельсинов и яблок</t>
  </si>
  <si>
    <t>Запеканка из творога</t>
  </si>
  <si>
    <t>54-1т</t>
  </si>
  <si>
    <t>Бутерброд со сливочным маслом</t>
  </si>
  <si>
    <t>Чай с сахаром</t>
  </si>
  <si>
    <t>54-2г</t>
  </si>
  <si>
    <t xml:space="preserve">Огурец в нарезке </t>
  </si>
  <si>
    <t>54-2з</t>
  </si>
  <si>
    <t xml:space="preserve">Каша гречневая рассыпчатая </t>
  </si>
  <si>
    <t>Хлеб ржано-пшеничный</t>
  </si>
  <si>
    <t>Компот из сухофруктов</t>
  </si>
  <si>
    <t>54-1хн</t>
  </si>
  <si>
    <t>Каша рисовая вязкая</t>
  </si>
  <si>
    <t>Кофейный напиток с молоком</t>
  </si>
  <si>
    <t>54-23гн</t>
  </si>
  <si>
    <t>Бутерброд с сыром</t>
  </si>
  <si>
    <t xml:space="preserve">Помидор в нарезке </t>
  </si>
  <si>
    <t>54-3з</t>
  </si>
  <si>
    <t>Шницель из курицы</t>
  </si>
  <si>
    <t>54-24м</t>
  </si>
  <si>
    <t>Булгур отварной</t>
  </si>
  <si>
    <t>56-22г</t>
  </si>
  <si>
    <t>Кисель из конц. на плодах</t>
  </si>
  <si>
    <t>Каша вязкая овсяная молочная</t>
  </si>
  <si>
    <t xml:space="preserve">Сыр твердых сортов в нарезке </t>
  </si>
  <si>
    <t>Компот из чернослива</t>
  </si>
  <si>
    <t>54-3хн</t>
  </si>
  <si>
    <t xml:space="preserve">Хлеб пшеничный </t>
  </si>
  <si>
    <t>Помидор в нарезке</t>
  </si>
  <si>
    <t>Рыба (горбуша) припущенная</t>
  </si>
  <si>
    <t>Каша "Дружба"</t>
  </si>
  <si>
    <t xml:space="preserve">Чай с лимоном и сахаром </t>
  </si>
  <si>
    <t>Банан</t>
  </si>
  <si>
    <t>Перец в нарезке</t>
  </si>
  <si>
    <t>Мясо тушеное</t>
  </si>
  <si>
    <t>Каша ячневая вязкая</t>
  </si>
  <si>
    <t>Какао с молоком</t>
  </si>
  <si>
    <t>54-21гн</t>
  </si>
  <si>
    <t>Котлеты из горбуши</t>
  </si>
  <si>
    <t>Картофель отварной со сливочным маслом</t>
  </si>
  <si>
    <t>Кисель из конц. на плод.</t>
  </si>
  <si>
    <t>Напиток из шиповника</t>
  </si>
  <si>
    <t>54-13хн</t>
  </si>
  <si>
    <t>Тефтели из говядины с рисом с мол. соусом</t>
  </si>
  <si>
    <t xml:space="preserve">Макароны отварные </t>
  </si>
  <si>
    <t>Пудинг из творога с повидлом</t>
  </si>
  <si>
    <t>Бутерброд с маслом сливочным</t>
  </si>
  <si>
    <t>Курица тушеная в сметанном соусе</t>
  </si>
  <si>
    <t>кондите.</t>
  </si>
  <si>
    <t>Шницель из курицы с макаронами отварными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</si>
</sst>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>
      <alignment horizontal="center"/>
    </xf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3" fillId="0" borderId="8" xfId="0" applyFont="1" applyBorder="1" applyAlignment="1">
      <alignment horizontal="center"/>
    </xf>
    <xf numFmtId="0" fontId="14" fillId="0" borderId="4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0" fontId="14" fillId="0" borderId="5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4" activePane="bottomRight" state="frozen"/>
      <selection pane="topRight" activeCell="E1" sqref="E1"/>
      <selection pane="bottomLeft" activeCell="A6" sqref="A6"/>
      <selection pane="bottomRight" activeCell="E38" sqref="E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48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31</v>
      </c>
      <c r="H6" s="40">
        <v>33</v>
      </c>
      <c r="I6" s="40">
        <v>186</v>
      </c>
      <c r="J6" s="40">
        <v>249</v>
      </c>
      <c r="K6" s="41" t="s">
        <v>51</v>
      </c>
      <c r="L6" s="40">
        <v>21.51</v>
      </c>
    </row>
    <row r="7" spans="1:12" ht="15" x14ac:dyDescent="0.25">
      <c r="A7" s="23"/>
      <c r="B7" s="15"/>
      <c r="C7" s="11"/>
      <c r="D7" s="6" t="s">
        <v>26</v>
      </c>
      <c r="E7" s="42" t="s">
        <v>52</v>
      </c>
      <c r="F7" s="43">
        <v>30</v>
      </c>
      <c r="G7" s="43">
        <v>7</v>
      </c>
      <c r="H7" s="43">
        <v>9</v>
      </c>
      <c r="I7" s="43">
        <v>0</v>
      </c>
      <c r="J7" s="43">
        <v>109</v>
      </c>
      <c r="K7" s="44" t="s">
        <v>53</v>
      </c>
      <c r="L7" s="43">
        <v>19.18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214</v>
      </c>
      <c r="G8" s="43">
        <v>0</v>
      </c>
      <c r="H8" s="43">
        <v>0</v>
      </c>
      <c r="I8" s="43">
        <v>7</v>
      </c>
      <c r="J8" s="43">
        <v>28</v>
      </c>
      <c r="K8" s="44" t="s">
        <v>45</v>
      </c>
      <c r="L8" s="43">
        <v>2.85</v>
      </c>
    </row>
    <row r="9" spans="1:12" ht="15" x14ac:dyDescent="0.25">
      <c r="A9" s="23"/>
      <c r="B9" s="15"/>
      <c r="C9" s="11"/>
      <c r="D9" s="7" t="s">
        <v>23</v>
      </c>
      <c r="E9" s="42" t="s">
        <v>56</v>
      </c>
      <c r="F9" s="43">
        <v>37</v>
      </c>
      <c r="G9" s="43">
        <v>3</v>
      </c>
      <c r="H9" s="43">
        <v>1</v>
      </c>
      <c r="I9" s="43">
        <v>30</v>
      </c>
      <c r="J9" s="43">
        <v>86</v>
      </c>
      <c r="K9" s="44">
        <v>573</v>
      </c>
      <c r="L9" s="43">
        <v>2.58</v>
      </c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281</v>
      </c>
      <c r="G10" s="43">
        <v>1</v>
      </c>
      <c r="H10" s="43">
        <v>1</v>
      </c>
      <c r="I10" s="43">
        <v>39</v>
      </c>
      <c r="J10" s="43">
        <v>146</v>
      </c>
      <c r="K10" s="44">
        <v>82</v>
      </c>
      <c r="L10" s="43">
        <v>33.130000000000003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762</v>
      </c>
      <c r="G13" s="19">
        <f t="shared" ref="G13:J13" si="0">SUM(G6:G12)</f>
        <v>42</v>
      </c>
      <c r="H13" s="19">
        <f t="shared" si="0"/>
        <v>44</v>
      </c>
      <c r="I13" s="19">
        <f t="shared" si="0"/>
        <v>262</v>
      </c>
      <c r="J13" s="19">
        <f t="shared" si="0"/>
        <v>618</v>
      </c>
      <c r="K13" s="25"/>
      <c r="L13" s="19">
        <f t="shared" ref="L13" si="1">SUM(L6:L12)</f>
        <v>79.25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230</v>
      </c>
      <c r="G16" s="43">
        <v>18</v>
      </c>
      <c r="H16" s="43">
        <v>18</v>
      </c>
      <c r="I16" s="43">
        <v>44</v>
      </c>
      <c r="J16" s="43">
        <v>408</v>
      </c>
      <c r="K16" s="44" t="s">
        <v>42</v>
      </c>
      <c r="L16" s="43">
        <v>49.44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214</v>
      </c>
      <c r="G18" s="43">
        <v>0</v>
      </c>
      <c r="H18" s="43">
        <v>0</v>
      </c>
      <c r="I18" s="43">
        <v>7</v>
      </c>
      <c r="J18" s="43">
        <v>28</v>
      </c>
      <c r="K18" s="44" t="s">
        <v>45</v>
      </c>
      <c r="L18" s="43">
        <v>2.85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28</v>
      </c>
      <c r="G19" s="43">
        <v>2</v>
      </c>
      <c r="H19" s="43">
        <v>1</v>
      </c>
      <c r="I19" s="43">
        <v>22</v>
      </c>
      <c r="J19" s="43">
        <v>66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117</v>
      </c>
      <c r="E21" s="42" t="s">
        <v>58</v>
      </c>
      <c r="F21" s="43">
        <v>20</v>
      </c>
      <c r="G21" s="43">
        <v>1</v>
      </c>
      <c r="H21" s="43">
        <v>6</v>
      </c>
      <c r="I21" s="43">
        <v>11</v>
      </c>
      <c r="J21" s="43">
        <v>110</v>
      </c>
      <c r="K21" s="44"/>
      <c r="L21" s="43">
        <v>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492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84</v>
      </c>
      <c r="J23" s="19">
        <f t="shared" si="2"/>
        <v>612</v>
      </c>
      <c r="K23" s="25"/>
      <c r="L23" s="19">
        <f t="shared" ref="L23" si="3">SUM(L14:L22)</f>
        <v>79.25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1254</v>
      </c>
      <c r="G24" s="32">
        <f t="shared" ref="G24:J24" si="4">G13+G23</f>
        <v>63</v>
      </c>
      <c r="H24" s="32">
        <f t="shared" si="4"/>
        <v>69</v>
      </c>
      <c r="I24" s="32">
        <f t="shared" si="4"/>
        <v>346</v>
      </c>
      <c r="J24" s="32">
        <f t="shared" si="4"/>
        <v>1230</v>
      </c>
      <c r="K24" s="32"/>
      <c r="L24" s="32">
        <f t="shared" ref="L24" si="5">L13+L23</f>
        <v>158.5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8</v>
      </c>
      <c r="H25" s="40">
        <v>8</v>
      </c>
      <c r="I25" s="40">
        <v>39</v>
      </c>
      <c r="J25" s="40">
        <v>183</v>
      </c>
      <c r="K25" s="41">
        <v>214</v>
      </c>
      <c r="L25" s="40">
        <v>20.190000000000001</v>
      </c>
    </row>
    <row r="26" spans="1:12" ht="15" x14ac:dyDescent="0.25">
      <c r="A26" s="14"/>
      <c r="B26" s="15"/>
      <c r="C26" s="11"/>
      <c r="D26" s="6" t="s">
        <v>26</v>
      </c>
      <c r="E26" s="42" t="s">
        <v>62</v>
      </c>
      <c r="F26" s="43">
        <v>10</v>
      </c>
      <c r="G26" s="43">
        <v>0</v>
      </c>
      <c r="H26" s="43">
        <v>7</v>
      </c>
      <c r="I26" s="43">
        <v>0</v>
      </c>
      <c r="J26" s="43">
        <v>66</v>
      </c>
      <c r="K26" s="44" t="s">
        <v>63</v>
      </c>
      <c r="L26" s="43">
        <v>9.8699999999999992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</v>
      </c>
      <c r="H27" s="43">
        <v>3</v>
      </c>
      <c r="I27" s="43">
        <v>22</v>
      </c>
      <c r="J27" s="43">
        <v>133</v>
      </c>
      <c r="K27" s="44" t="s">
        <v>64</v>
      </c>
      <c r="L27" s="43">
        <v>17.86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40</v>
      </c>
      <c r="G28" s="43">
        <v>4</v>
      </c>
      <c r="H28" s="43">
        <v>5</v>
      </c>
      <c r="I28" s="43">
        <v>10</v>
      </c>
      <c r="J28" s="43">
        <v>98</v>
      </c>
      <c r="K28" s="44">
        <v>56</v>
      </c>
      <c r="L28" s="43">
        <v>9.75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183</v>
      </c>
      <c r="G29" s="43">
        <v>1</v>
      </c>
      <c r="H29" s="43">
        <v>0</v>
      </c>
      <c r="I29" s="43">
        <v>25</v>
      </c>
      <c r="J29" s="43">
        <v>95</v>
      </c>
      <c r="K29" s="44">
        <v>82</v>
      </c>
      <c r="L29" s="43">
        <v>21.58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633</v>
      </c>
      <c r="G32" s="19">
        <f t="shared" ref="G32" si="6">SUM(G25:G31)</f>
        <v>17</v>
      </c>
      <c r="H32" s="19">
        <f t="shared" ref="H32" si="7">SUM(H25:H31)</f>
        <v>23</v>
      </c>
      <c r="I32" s="19">
        <f t="shared" ref="I32" si="8">SUM(I25:I31)</f>
        <v>96</v>
      </c>
      <c r="J32" s="19">
        <f t="shared" ref="J32:L32" si="9">SUM(J25:J31)</f>
        <v>575</v>
      </c>
      <c r="K32" s="25"/>
      <c r="L32" s="19">
        <f t="shared" si="9"/>
        <v>79.25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18</v>
      </c>
      <c r="H35" s="43">
        <v>9</v>
      </c>
      <c r="I35" s="43">
        <v>5</v>
      </c>
      <c r="J35" s="43">
        <v>169</v>
      </c>
      <c r="K35" s="44" t="s">
        <v>66</v>
      </c>
      <c r="L35" s="43">
        <v>35.94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200</v>
      </c>
      <c r="G36" s="43">
        <v>4</v>
      </c>
      <c r="H36" s="43">
        <v>8</v>
      </c>
      <c r="I36" s="43">
        <v>26</v>
      </c>
      <c r="J36" s="43">
        <v>194</v>
      </c>
      <c r="K36" s="44" t="s">
        <v>40</v>
      </c>
      <c r="L36" s="43">
        <v>18.21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1</v>
      </c>
      <c r="H37" s="43">
        <v>0</v>
      </c>
      <c r="I37" s="43">
        <v>16</v>
      </c>
      <c r="J37" s="43">
        <v>67</v>
      </c>
      <c r="K37" s="44">
        <v>488</v>
      </c>
      <c r="L37" s="43">
        <v>18.38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60</v>
      </c>
      <c r="G38" s="43">
        <v>5</v>
      </c>
      <c r="H38" s="43">
        <v>1</v>
      </c>
      <c r="I38" s="43">
        <v>48</v>
      </c>
      <c r="J38" s="43">
        <v>140</v>
      </c>
      <c r="K38" s="44">
        <v>573</v>
      </c>
      <c r="L38" s="43">
        <v>4.21</v>
      </c>
    </row>
    <row r="39" spans="1:12" ht="15" x14ac:dyDescent="0.25">
      <c r="A39" s="14"/>
      <c r="B39" s="15"/>
      <c r="C39" s="11"/>
      <c r="D39" s="7" t="s">
        <v>32</v>
      </c>
      <c r="E39" s="42" t="s">
        <v>68</v>
      </c>
      <c r="F39" s="43">
        <v>36</v>
      </c>
      <c r="G39" s="43">
        <v>2</v>
      </c>
      <c r="H39" s="43">
        <v>1</v>
      </c>
      <c r="I39" s="43">
        <v>19</v>
      </c>
      <c r="J39" s="43">
        <v>76</v>
      </c>
      <c r="K39" s="44">
        <v>575</v>
      </c>
      <c r="L39" s="43">
        <v>2.5099999999999998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596</v>
      </c>
      <c r="G42" s="19">
        <f t="shared" ref="G42" si="10">SUM(G33:G41)</f>
        <v>30</v>
      </c>
      <c r="H42" s="19">
        <f t="shared" ref="H42" si="11">SUM(H33:H41)</f>
        <v>19</v>
      </c>
      <c r="I42" s="19">
        <f t="shared" ref="I42" si="12">SUM(I33:I41)</f>
        <v>114</v>
      </c>
      <c r="J42" s="19">
        <f t="shared" ref="J42:L42" si="13">SUM(J33:J41)</f>
        <v>646</v>
      </c>
      <c r="K42" s="25"/>
      <c r="L42" s="19">
        <f t="shared" si="13"/>
        <v>79.25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1229</v>
      </c>
      <c r="G43" s="32">
        <f t="shared" ref="G43" si="14">G32+G42</f>
        <v>47</v>
      </c>
      <c r="H43" s="32">
        <f t="shared" ref="H43" si="15">H32+H42</f>
        <v>42</v>
      </c>
      <c r="I43" s="32">
        <f t="shared" ref="I43" si="16">I32+I42</f>
        <v>210</v>
      </c>
      <c r="J43" s="32">
        <f t="shared" ref="J43:L43" si="17">J32+J42</f>
        <v>1221</v>
      </c>
      <c r="K43" s="32"/>
      <c r="L43" s="32">
        <f t="shared" si="17"/>
        <v>158.5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26</v>
      </c>
      <c r="H44" s="40">
        <v>16</v>
      </c>
      <c r="I44" s="40">
        <v>25</v>
      </c>
      <c r="J44" s="40">
        <v>348</v>
      </c>
      <c r="K44" s="41" t="s">
        <v>71</v>
      </c>
      <c r="L44" s="40">
        <v>61.5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74</v>
      </c>
      <c r="L46" s="43">
        <v>1.35</v>
      </c>
    </row>
    <row r="47" spans="1:12" ht="15" x14ac:dyDescent="0.25">
      <c r="A47" s="23"/>
      <c r="B47" s="15"/>
      <c r="C47" s="11"/>
      <c r="D47" s="7" t="s">
        <v>23</v>
      </c>
      <c r="E47" s="42" t="s">
        <v>72</v>
      </c>
      <c r="F47" s="43">
        <v>35</v>
      </c>
      <c r="G47" s="43">
        <v>2</v>
      </c>
      <c r="H47" s="43">
        <v>11</v>
      </c>
      <c r="I47" s="43">
        <v>10</v>
      </c>
      <c r="J47" s="43">
        <v>146</v>
      </c>
      <c r="K47" s="44">
        <v>69</v>
      </c>
      <c r="L47" s="43">
        <v>16.399999999999999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385</v>
      </c>
      <c r="G51" s="19">
        <f t="shared" ref="G51" si="18">SUM(G44:G50)</f>
        <v>28</v>
      </c>
      <c r="H51" s="19">
        <f t="shared" ref="H51" si="19">SUM(H44:H50)</f>
        <v>27</v>
      </c>
      <c r="I51" s="19">
        <f t="shared" ref="I51" si="20">SUM(I44:I50)</f>
        <v>42</v>
      </c>
      <c r="J51" s="19">
        <f t="shared" ref="J51:L51" si="21">SUM(J44:J50)</f>
        <v>521</v>
      </c>
      <c r="K51" s="25"/>
      <c r="L51" s="19">
        <f t="shared" si="21"/>
        <v>79.25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63</v>
      </c>
      <c r="G52" s="43">
        <v>0</v>
      </c>
      <c r="H52" s="43">
        <v>0</v>
      </c>
      <c r="I52" s="43">
        <v>2</v>
      </c>
      <c r="J52" s="43">
        <v>9</v>
      </c>
      <c r="K52" s="44" t="s">
        <v>76</v>
      </c>
      <c r="L52" s="43">
        <v>12.63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112</v>
      </c>
      <c r="F54" s="43">
        <v>150</v>
      </c>
      <c r="G54" s="43">
        <v>8</v>
      </c>
      <c r="H54" s="43">
        <v>8</v>
      </c>
      <c r="I54" s="43">
        <v>5</v>
      </c>
      <c r="J54" s="43">
        <v>124</v>
      </c>
      <c r="K54" s="44" t="s">
        <v>47</v>
      </c>
      <c r="L54" s="43">
        <v>42.1</v>
      </c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200</v>
      </c>
      <c r="G55" s="43">
        <v>11</v>
      </c>
      <c r="H55" s="43">
        <v>9</v>
      </c>
      <c r="I55" s="43">
        <v>48</v>
      </c>
      <c r="J55" s="43">
        <v>319</v>
      </c>
      <c r="K55" s="44" t="s">
        <v>43</v>
      </c>
      <c r="L55" s="43">
        <v>15.45</v>
      </c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</v>
      </c>
      <c r="I56" s="43">
        <v>20</v>
      </c>
      <c r="J56" s="43">
        <v>81</v>
      </c>
      <c r="K56" s="44" t="s">
        <v>80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45</v>
      </c>
      <c r="G57" s="43">
        <v>4</v>
      </c>
      <c r="H57" s="43">
        <v>1</v>
      </c>
      <c r="I57" s="43">
        <v>36</v>
      </c>
      <c r="J57" s="43">
        <v>105</v>
      </c>
      <c r="K57" s="44">
        <v>573</v>
      </c>
      <c r="L57" s="43">
        <v>3.1</v>
      </c>
    </row>
    <row r="58" spans="1:12" ht="15" x14ac:dyDescent="0.25">
      <c r="A58" s="23"/>
      <c r="B58" s="15"/>
      <c r="C58" s="11"/>
      <c r="D58" s="7" t="s">
        <v>32</v>
      </c>
      <c r="E58" s="42" t="s">
        <v>78</v>
      </c>
      <c r="F58" s="43">
        <v>28</v>
      </c>
      <c r="G58" s="43">
        <v>2</v>
      </c>
      <c r="H58" s="43">
        <v>0</v>
      </c>
      <c r="I58" s="43">
        <v>14</v>
      </c>
      <c r="J58" s="43">
        <v>59</v>
      </c>
      <c r="K58" s="44">
        <v>575</v>
      </c>
      <c r="L58" s="43">
        <v>1.97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686</v>
      </c>
      <c r="G61" s="19">
        <f t="shared" ref="G61" si="22">SUM(G52:G60)</f>
        <v>26</v>
      </c>
      <c r="H61" s="19">
        <f t="shared" ref="H61" si="23">SUM(H52:H60)</f>
        <v>18</v>
      </c>
      <c r="I61" s="19">
        <f t="shared" ref="I61" si="24">SUM(I52:I60)</f>
        <v>125</v>
      </c>
      <c r="J61" s="19">
        <f t="shared" ref="J61:L61" si="25">SUM(J52:J60)</f>
        <v>697</v>
      </c>
      <c r="K61" s="25"/>
      <c r="L61" s="19">
        <f t="shared" si="25"/>
        <v>79.25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1071</v>
      </c>
      <c r="G62" s="32">
        <f t="shared" ref="G62" si="26">G51+G61</f>
        <v>54</v>
      </c>
      <c r="H62" s="32">
        <f t="shared" ref="H62" si="27">H51+H61</f>
        <v>45</v>
      </c>
      <c r="I62" s="32">
        <f t="shared" ref="I62" si="28">I51+I61</f>
        <v>167</v>
      </c>
      <c r="J62" s="32">
        <f t="shared" ref="J62:L62" si="29">J51+J61</f>
        <v>1218</v>
      </c>
      <c r="K62" s="32"/>
      <c r="L62" s="32">
        <f t="shared" si="29"/>
        <v>158.5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3</v>
      </c>
      <c r="H63" s="40">
        <v>8</v>
      </c>
      <c r="I63" s="40">
        <v>32</v>
      </c>
      <c r="J63" s="40">
        <v>210</v>
      </c>
      <c r="K63" s="41">
        <v>149</v>
      </c>
      <c r="L63" s="40">
        <v>18.98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4</v>
      </c>
      <c r="H65" s="43">
        <v>4</v>
      </c>
      <c r="I65" s="43">
        <v>11</v>
      </c>
      <c r="J65" s="43">
        <v>91</v>
      </c>
      <c r="K65" s="44" t="s">
        <v>83</v>
      </c>
      <c r="L65" s="43">
        <v>12.96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50</v>
      </c>
      <c r="G66" s="43">
        <v>7</v>
      </c>
      <c r="H66" s="43">
        <v>11</v>
      </c>
      <c r="I66" s="43">
        <v>10</v>
      </c>
      <c r="J66" s="43">
        <v>176</v>
      </c>
      <c r="K66" s="44">
        <v>3</v>
      </c>
      <c r="L66" s="43">
        <v>16.93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257</v>
      </c>
      <c r="G67" s="43">
        <v>1</v>
      </c>
      <c r="H67" s="43">
        <v>1</v>
      </c>
      <c r="I67" s="43">
        <v>36</v>
      </c>
      <c r="J67" s="43">
        <v>136</v>
      </c>
      <c r="K67" s="44">
        <v>81</v>
      </c>
      <c r="L67" s="43">
        <v>30.38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707</v>
      </c>
      <c r="G70" s="19">
        <f t="shared" ref="G70" si="30">SUM(G63:G69)</f>
        <v>15</v>
      </c>
      <c r="H70" s="19">
        <f t="shared" ref="H70" si="31">SUM(H63:H69)</f>
        <v>24</v>
      </c>
      <c r="I70" s="19">
        <f t="shared" ref="I70" si="32">SUM(I63:I69)</f>
        <v>89</v>
      </c>
      <c r="J70" s="19">
        <f t="shared" ref="J70:L70" si="33">SUM(J63:J69)</f>
        <v>613</v>
      </c>
      <c r="K70" s="25"/>
      <c r="L70" s="19">
        <f t="shared" si="33"/>
        <v>79.25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50</v>
      </c>
      <c r="G71" s="43">
        <v>1</v>
      </c>
      <c r="H71" s="43">
        <v>0</v>
      </c>
      <c r="I71" s="43">
        <v>2</v>
      </c>
      <c r="J71" s="43">
        <v>11</v>
      </c>
      <c r="K71" s="44" t="s">
        <v>86</v>
      </c>
      <c r="L71" s="43">
        <v>12.23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100</v>
      </c>
      <c r="G73" s="43">
        <v>19</v>
      </c>
      <c r="H73" s="43">
        <v>4</v>
      </c>
      <c r="I73" s="43">
        <v>13</v>
      </c>
      <c r="J73" s="43">
        <v>169</v>
      </c>
      <c r="K73" s="44" t="s">
        <v>88</v>
      </c>
      <c r="L73" s="43">
        <v>42.21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180</v>
      </c>
      <c r="G74" s="43">
        <v>8</v>
      </c>
      <c r="H74" s="43">
        <v>5</v>
      </c>
      <c r="I74" s="43">
        <v>42</v>
      </c>
      <c r="J74" s="43">
        <v>246</v>
      </c>
      <c r="K74" s="44" t="s">
        <v>90</v>
      </c>
      <c r="L74" s="43">
        <v>16.600000000000001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648</v>
      </c>
      <c r="L75" s="43">
        <v>5.65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37</v>
      </c>
      <c r="G76" s="43">
        <v>3</v>
      </c>
      <c r="H76" s="43">
        <v>1</v>
      </c>
      <c r="I76" s="43">
        <v>30</v>
      </c>
      <c r="J76" s="43">
        <v>87</v>
      </c>
      <c r="K76" s="44">
        <v>573</v>
      </c>
      <c r="L76" s="43">
        <v>2.56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567</v>
      </c>
      <c r="G80" s="19">
        <f t="shared" ref="G80" si="34">SUM(G71:G79)</f>
        <v>31</v>
      </c>
      <c r="H80" s="19">
        <f t="shared" ref="H80" si="35">SUM(H71:H79)</f>
        <v>10</v>
      </c>
      <c r="I80" s="19">
        <f t="shared" ref="I80" si="36">SUM(I71:I79)</f>
        <v>102</v>
      </c>
      <c r="J80" s="19">
        <f t="shared" ref="J80:L80" si="37">SUM(J71:J79)</f>
        <v>573</v>
      </c>
      <c r="K80" s="25"/>
      <c r="L80" s="19">
        <f t="shared" si="37"/>
        <v>79.25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1274</v>
      </c>
      <c r="G81" s="32">
        <f t="shared" ref="G81" si="38">G70+G80</f>
        <v>46</v>
      </c>
      <c r="H81" s="32">
        <f t="shared" ref="H81" si="39">H70+H80</f>
        <v>34</v>
      </c>
      <c r="I81" s="32">
        <f t="shared" ref="I81" si="40">I70+I80</f>
        <v>191</v>
      </c>
      <c r="J81" s="32">
        <f t="shared" ref="J81:L81" si="41">J70+J80</f>
        <v>1186</v>
      </c>
      <c r="K81" s="32"/>
      <c r="L81" s="32">
        <f t="shared" si="41"/>
        <v>158.5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200</v>
      </c>
      <c r="G82" s="40">
        <v>9</v>
      </c>
      <c r="H82" s="40">
        <v>13</v>
      </c>
      <c r="I82" s="40">
        <v>34</v>
      </c>
      <c r="J82" s="40">
        <v>283</v>
      </c>
      <c r="K82" s="41">
        <v>149</v>
      </c>
      <c r="L82" s="40">
        <v>19.059999999999999</v>
      </c>
    </row>
    <row r="83" spans="1:12" ht="15" x14ac:dyDescent="0.25">
      <c r="A83" s="23"/>
      <c r="B83" s="15"/>
      <c r="C83" s="11"/>
      <c r="D83" s="6" t="s">
        <v>26</v>
      </c>
      <c r="E83" s="42" t="s">
        <v>93</v>
      </c>
      <c r="F83" s="43">
        <v>30</v>
      </c>
      <c r="G83" s="43">
        <v>7</v>
      </c>
      <c r="H83" s="43">
        <v>9</v>
      </c>
      <c r="I83" s="43">
        <v>0</v>
      </c>
      <c r="J83" s="43">
        <v>109</v>
      </c>
      <c r="K83" s="44" t="s">
        <v>53</v>
      </c>
      <c r="L83" s="43">
        <v>19.18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1</v>
      </c>
      <c r="H84" s="43">
        <v>0</v>
      </c>
      <c r="I84" s="43">
        <v>14</v>
      </c>
      <c r="J84" s="43">
        <v>81</v>
      </c>
      <c r="K84" s="44" t="s">
        <v>95</v>
      </c>
      <c r="L84" s="43">
        <v>8.82</v>
      </c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30</v>
      </c>
      <c r="G85" s="43">
        <v>3</v>
      </c>
      <c r="H85" s="43">
        <v>1</v>
      </c>
      <c r="I85" s="43">
        <v>24</v>
      </c>
      <c r="J85" s="43">
        <v>70</v>
      </c>
      <c r="K85" s="44">
        <v>573</v>
      </c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255</v>
      </c>
      <c r="G86" s="43">
        <v>1</v>
      </c>
      <c r="H86" s="43">
        <v>1</v>
      </c>
      <c r="I86" s="43">
        <v>35</v>
      </c>
      <c r="J86" s="43">
        <v>134</v>
      </c>
      <c r="K86" s="44">
        <v>81</v>
      </c>
      <c r="L86" s="43">
        <v>30.09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21</v>
      </c>
      <c r="H89" s="19">
        <f t="shared" ref="H89" si="43">SUM(H82:H88)</f>
        <v>24</v>
      </c>
      <c r="I89" s="19">
        <f t="shared" ref="I89" si="44">SUM(I82:I88)</f>
        <v>107</v>
      </c>
      <c r="J89" s="19">
        <f t="shared" ref="J89:L89" si="45">SUM(J82:J88)</f>
        <v>677</v>
      </c>
      <c r="K89" s="25"/>
      <c r="L89" s="19">
        <f t="shared" si="45"/>
        <v>79.25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75</v>
      </c>
      <c r="G90" s="43">
        <v>1</v>
      </c>
      <c r="H90" s="43">
        <v>0</v>
      </c>
      <c r="I90" s="43">
        <v>3</v>
      </c>
      <c r="J90" s="43">
        <v>16</v>
      </c>
      <c r="K90" s="44" t="s">
        <v>86</v>
      </c>
      <c r="L90" s="43">
        <v>18.48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100</v>
      </c>
      <c r="G92" s="43">
        <v>7</v>
      </c>
      <c r="H92" s="43">
        <v>2</v>
      </c>
      <c r="I92" s="43">
        <v>4</v>
      </c>
      <c r="J92" s="43">
        <v>160</v>
      </c>
      <c r="K92" s="44">
        <v>324</v>
      </c>
      <c r="L92" s="43">
        <v>32.68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200</v>
      </c>
      <c r="G93" s="43">
        <v>4</v>
      </c>
      <c r="H93" s="43">
        <v>8</v>
      </c>
      <c r="I93" s="43">
        <v>26</v>
      </c>
      <c r="J93" s="43">
        <v>194</v>
      </c>
      <c r="K93" s="44" t="s">
        <v>40</v>
      </c>
      <c r="L93" s="43">
        <v>17.010000000000002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1</v>
      </c>
      <c r="H94" s="43">
        <v>0</v>
      </c>
      <c r="I94" s="43">
        <v>14</v>
      </c>
      <c r="J94" s="43">
        <v>81</v>
      </c>
      <c r="K94" s="44" t="s">
        <v>95</v>
      </c>
      <c r="L94" s="43">
        <v>8.82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32</v>
      </c>
      <c r="G95" s="43">
        <v>3</v>
      </c>
      <c r="H95" s="43">
        <v>1</v>
      </c>
      <c r="I95" s="43">
        <v>26</v>
      </c>
      <c r="J95" s="43">
        <v>75</v>
      </c>
      <c r="K95" s="44">
        <v>573</v>
      </c>
      <c r="L95" s="43">
        <v>2.2599999999999998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607</v>
      </c>
      <c r="G99" s="19">
        <f t="shared" ref="G99" si="46">SUM(G90:G98)</f>
        <v>16</v>
      </c>
      <c r="H99" s="19">
        <f t="shared" ref="H99" si="47">SUM(H90:H98)</f>
        <v>11</v>
      </c>
      <c r="I99" s="19">
        <f t="shared" ref="I99" si="48">SUM(I90:I98)</f>
        <v>73</v>
      </c>
      <c r="J99" s="19">
        <f t="shared" ref="J99:L99" si="49">SUM(J90:J98)</f>
        <v>526</v>
      </c>
      <c r="K99" s="25"/>
      <c r="L99" s="19">
        <f t="shared" si="49"/>
        <v>79.250000000000014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1322</v>
      </c>
      <c r="G100" s="32">
        <f t="shared" ref="G100" si="50">G89+G99</f>
        <v>37</v>
      </c>
      <c r="H100" s="32">
        <f t="shared" ref="H100" si="51">H89+H99</f>
        <v>35</v>
      </c>
      <c r="I100" s="32">
        <f t="shared" ref="I100" si="52">I89+I99</f>
        <v>180</v>
      </c>
      <c r="J100" s="32">
        <f t="shared" ref="J100:L100" si="53">J89+J99</f>
        <v>1203</v>
      </c>
      <c r="K100" s="32"/>
      <c r="L100" s="32">
        <f t="shared" si="53"/>
        <v>158.5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99</v>
      </c>
      <c r="F101" s="40">
        <v>200</v>
      </c>
      <c r="G101" s="40">
        <v>5</v>
      </c>
      <c r="H101" s="40">
        <v>7</v>
      </c>
      <c r="I101" s="40">
        <v>24</v>
      </c>
      <c r="J101" s="40">
        <v>178</v>
      </c>
      <c r="K101" s="41">
        <v>149</v>
      </c>
      <c r="L101" s="40">
        <v>20.95</v>
      </c>
    </row>
    <row r="102" spans="1:12" ht="15" x14ac:dyDescent="0.25">
      <c r="A102" s="23"/>
      <c r="B102" s="15"/>
      <c r="C102" s="11"/>
      <c r="D102" s="6" t="s">
        <v>26</v>
      </c>
      <c r="E102" s="42" t="s">
        <v>93</v>
      </c>
      <c r="F102" s="43">
        <v>30</v>
      </c>
      <c r="G102" s="43">
        <v>7</v>
      </c>
      <c r="H102" s="43">
        <v>0</v>
      </c>
      <c r="I102" s="43">
        <v>9</v>
      </c>
      <c r="J102" s="43">
        <v>109</v>
      </c>
      <c r="K102" s="44" t="s">
        <v>53</v>
      </c>
      <c r="L102" s="43">
        <v>19.18</v>
      </c>
    </row>
    <row r="103" spans="1:12" ht="15" x14ac:dyDescent="0.25">
      <c r="A103" s="23"/>
      <c r="B103" s="15"/>
      <c r="C103" s="11"/>
      <c r="D103" s="7" t="s">
        <v>22</v>
      </c>
      <c r="E103" s="42" t="s">
        <v>100</v>
      </c>
      <c r="F103" s="43">
        <v>214</v>
      </c>
      <c r="G103" s="43">
        <v>0</v>
      </c>
      <c r="H103" s="43">
        <v>0</v>
      </c>
      <c r="I103" s="43">
        <v>7</v>
      </c>
      <c r="J103" s="43">
        <v>28</v>
      </c>
      <c r="K103" s="44" t="s">
        <v>45</v>
      </c>
      <c r="L103" s="43">
        <v>2.85</v>
      </c>
    </row>
    <row r="104" spans="1:12" ht="15" x14ac:dyDescent="0.25">
      <c r="A104" s="23"/>
      <c r="B104" s="15"/>
      <c r="C104" s="11"/>
      <c r="D104" s="7" t="s">
        <v>23</v>
      </c>
      <c r="E104" s="42" t="s">
        <v>96</v>
      </c>
      <c r="F104" s="43">
        <v>30</v>
      </c>
      <c r="G104" s="43">
        <v>3</v>
      </c>
      <c r="H104" s="43">
        <v>1</v>
      </c>
      <c r="I104" s="43">
        <v>24</v>
      </c>
      <c r="J104" s="43">
        <v>70</v>
      </c>
      <c r="K104" s="44">
        <v>573</v>
      </c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 t="s">
        <v>101</v>
      </c>
      <c r="F105" s="43">
        <v>185</v>
      </c>
      <c r="G105" s="43">
        <v>2</v>
      </c>
      <c r="H105" s="43">
        <v>1</v>
      </c>
      <c r="I105" s="43">
        <v>39</v>
      </c>
      <c r="J105" s="43">
        <v>165</v>
      </c>
      <c r="K105" s="44">
        <v>81</v>
      </c>
      <c r="L105" s="43">
        <v>34.17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659</v>
      </c>
      <c r="G108" s="19">
        <f t="shared" ref="G108:J108" si="54">SUM(G101:G107)</f>
        <v>17</v>
      </c>
      <c r="H108" s="19">
        <f t="shared" si="54"/>
        <v>9</v>
      </c>
      <c r="I108" s="19">
        <f t="shared" si="54"/>
        <v>103</v>
      </c>
      <c r="J108" s="19">
        <f t="shared" si="54"/>
        <v>550</v>
      </c>
      <c r="K108" s="25"/>
      <c r="L108" s="19">
        <f t="shared" ref="L108" si="55">SUM(L101:L107)</f>
        <v>79.25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102</v>
      </c>
      <c r="F109" s="43">
        <v>47</v>
      </c>
      <c r="G109" s="43">
        <v>1</v>
      </c>
      <c r="H109" s="43">
        <v>0</v>
      </c>
      <c r="I109" s="43">
        <v>2</v>
      </c>
      <c r="J109" s="43">
        <v>12</v>
      </c>
      <c r="K109" s="44" t="s">
        <v>86</v>
      </c>
      <c r="L109" s="43">
        <v>15.36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16</v>
      </c>
      <c r="H111" s="43">
        <v>15</v>
      </c>
      <c r="I111" s="43">
        <v>5</v>
      </c>
      <c r="J111" s="43">
        <v>219</v>
      </c>
      <c r="K111" s="44">
        <v>321</v>
      </c>
      <c r="L111" s="43">
        <v>45.99</v>
      </c>
    </row>
    <row r="112" spans="1:12" ht="15" x14ac:dyDescent="0.25">
      <c r="A112" s="23"/>
      <c r="B112" s="15"/>
      <c r="C112" s="11"/>
      <c r="D112" s="7" t="s">
        <v>29</v>
      </c>
      <c r="E112" s="42" t="s">
        <v>113</v>
      </c>
      <c r="F112" s="43">
        <v>200</v>
      </c>
      <c r="G112" s="43">
        <v>5</v>
      </c>
      <c r="H112" s="43">
        <v>6</v>
      </c>
      <c r="I112" s="43">
        <v>33</v>
      </c>
      <c r="J112" s="43">
        <v>261</v>
      </c>
      <c r="K112" s="44" t="s">
        <v>41</v>
      </c>
      <c r="L112" s="43">
        <v>12.61</v>
      </c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214</v>
      </c>
      <c r="G113" s="43">
        <v>0</v>
      </c>
      <c r="H113" s="43">
        <v>0</v>
      </c>
      <c r="I113" s="43">
        <v>7</v>
      </c>
      <c r="J113" s="43">
        <v>28</v>
      </c>
      <c r="K113" s="44" t="s">
        <v>45</v>
      </c>
      <c r="L113" s="43">
        <v>2.85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35</v>
      </c>
      <c r="G114" s="43">
        <v>3</v>
      </c>
      <c r="H114" s="43">
        <v>1</v>
      </c>
      <c r="I114" s="43">
        <v>28</v>
      </c>
      <c r="J114" s="43">
        <v>81</v>
      </c>
      <c r="K114" s="44">
        <v>573</v>
      </c>
      <c r="L114" s="43">
        <v>2.44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596</v>
      </c>
      <c r="G118" s="19">
        <f t="shared" ref="G118:J118" si="56">SUM(G109:G117)</f>
        <v>25</v>
      </c>
      <c r="H118" s="19">
        <f t="shared" si="56"/>
        <v>22</v>
      </c>
      <c r="I118" s="19">
        <f t="shared" si="56"/>
        <v>75</v>
      </c>
      <c r="J118" s="19">
        <f t="shared" si="56"/>
        <v>601</v>
      </c>
      <c r="K118" s="25"/>
      <c r="L118" s="19">
        <f t="shared" ref="L118" si="57">SUM(L109:L117)</f>
        <v>79.25</v>
      </c>
    </row>
    <row r="119" spans="1:12" ht="15" x14ac:dyDescent="0.2">
      <c r="A119" s="29">
        <f>A101</f>
        <v>2</v>
      </c>
      <c r="B119" s="30">
        <f>B101</f>
        <v>6</v>
      </c>
      <c r="C119" s="81" t="s">
        <v>4</v>
      </c>
      <c r="D119" s="82"/>
      <c r="E119" s="31"/>
      <c r="F119" s="32">
        <f>F108+F118</f>
        <v>1255</v>
      </c>
      <c r="G119" s="32">
        <f t="shared" ref="G119" si="58">G108+G118</f>
        <v>42</v>
      </c>
      <c r="H119" s="32">
        <f t="shared" ref="H119" si="59">H108+H118</f>
        <v>31</v>
      </c>
      <c r="I119" s="32">
        <f t="shared" ref="I119" si="60">I108+I118</f>
        <v>178</v>
      </c>
      <c r="J119" s="32">
        <f t="shared" ref="J119:L119" si="61">J108+J118</f>
        <v>1151</v>
      </c>
      <c r="K119" s="32"/>
      <c r="L119" s="32">
        <f t="shared" si="61"/>
        <v>158.5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4</v>
      </c>
      <c r="H120" s="40">
        <v>1</v>
      </c>
      <c r="I120" s="40">
        <v>24</v>
      </c>
      <c r="J120" s="40">
        <v>114</v>
      </c>
      <c r="K120" s="41">
        <v>149</v>
      </c>
      <c r="L120" s="40">
        <v>20.190000000000001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5</v>
      </c>
      <c r="H122" s="43">
        <v>4</v>
      </c>
      <c r="I122" s="43">
        <v>13</v>
      </c>
      <c r="J122" s="43">
        <v>109</v>
      </c>
      <c r="K122" s="44" t="s">
        <v>106</v>
      </c>
      <c r="L122" s="43">
        <v>16.899999999999999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4</v>
      </c>
      <c r="H123" s="43">
        <v>5</v>
      </c>
      <c r="I123" s="43">
        <v>10</v>
      </c>
      <c r="J123" s="43">
        <v>98</v>
      </c>
      <c r="K123" s="44">
        <v>56</v>
      </c>
      <c r="L123" s="43">
        <v>9.75</v>
      </c>
    </row>
    <row r="124" spans="1:12" ht="15" x14ac:dyDescent="0.25">
      <c r="A124" s="14"/>
      <c r="B124" s="15"/>
      <c r="C124" s="11"/>
      <c r="D124" s="7" t="s">
        <v>24</v>
      </c>
      <c r="E124" s="42" t="s">
        <v>101</v>
      </c>
      <c r="F124" s="43">
        <v>175</v>
      </c>
      <c r="G124" s="43">
        <v>2</v>
      </c>
      <c r="H124" s="43">
        <v>1</v>
      </c>
      <c r="I124" s="43">
        <v>37</v>
      </c>
      <c r="J124" s="43">
        <v>156</v>
      </c>
      <c r="K124" s="44">
        <v>81</v>
      </c>
      <c r="L124" s="43">
        <v>32.409999999999997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15</v>
      </c>
      <c r="H127" s="19">
        <f t="shared" si="62"/>
        <v>11</v>
      </c>
      <c r="I127" s="19">
        <f t="shared" si="62"/>
        <v>84</v>
      </c>
      <c r="J127" s="19">
        <f t="shared" si="62"/>
        <v>477</v>
      </c>
      <c r="K127" s="25"/>
      <c r="L127" s="19">
        <f t="shared" ref="L127" si="63">SUM(L120:L126)</f>
        <v>79.25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107</v>
      </c>
      <c r="F130" s="43">
        <v>100</v>
      </c>
      <c r="G130" s="43">
        <v>10</v>
      </c>
      <c r="H130" s="43">
        <v>5</v>
      </c>
      <c r="I130" s="43">
        <v>11</v>
      </c>
      <c r="J130" s="43">
        <v>137</v>
      </c>
      <c r="K130" s="44">
        <v>307</v>
      </c>
      <c r="L130" s="43">
        <v>21.04</v>
      </c>
    </row>
    <row r="131" spans="1:12" ht="15" x14ac:dyDescent="0.25">
      <c r="A131" s="14"/>
      <c r="B131" s="15"/>
      <c r="C131" s="11"/>
      <c r="D131" s="7" t="s">
        <v>29</v>
      </c>
      <c r="E131" s="42" t="s">
        <v>108</v>
      </c>
      <c r="F131" s="43">
        <v>200</v>
      </c>
      <c r="G131" s="43">
        <v>4</v>
      </c>
      <c r="H131" s="43">
        <v>10</v>
      </c>
      <c r="I131" s="43">
        <v>32</v>
      </c>
      <c r="J131" s="43">
        <v>242</v>
      </c>
      <c r="K131" s="44">
        <v>203</v>
      </c>
      <c r="L131" s="43">
        <v>15.54</v>
      </c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648</v>
      </c>
      <c r="L132" s="43">
        <v>5.65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3</v>
      </c>
      <c r="H133" s="43">
        <v>1</v>
      </c>
      <c r="I133" s="43">
        <v>24</v>
      </c>
      <c r="J133" s="43">
        <v>70</v>
      </c>
      <c r="K133" s="44">
        <v>573</v>
      </c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 t="s">
        <v>78</v>
      </c>
      <c r="F134" s="43">
        <v>23</v>
      </c>
      <c r="G134" s="43">
        <v>1</v>
      </c>
      <c r="H134" s="43">
        <v>0</v>
      </c>
      <c r="I134" s="43">
        <v>12</v>
      </c>
      <c r="J134" s="43">
        <v>48</v>
      </c>
      <c r="K134" s="44">
        <v>575</v>
      </c>
      <c r="L134" s="43">
        <v>1.55</v>
      </c>
    </row>
    <row r="135" spans="1:12" ht="15" x14ac:dyDescent="0.25">
      <c r="A135" s="14"/>
      <c r="B135" s="15"/>
      <c r="C135" s="11"/>
      <c r="D135" s="6" t="s">
        <v>24</v>
      </c>
      <c r="E135" s="42" t="s">
        <v>101</v>
      </c>
      <c r="F135" s="43">
        <v>180</v>
      </c>
      <c r="G135" s="43">
        <v>2</v>
      </c>
      <c r="H135" s="43">
        <v>1</v>
      </c>
      <c r="I135" s="43">
        <v>38</v>
      </c>
      <c r="J135" s="43">
        <v>160</v>
      </c>
      <c r="K135" s="44">
        <v>81</v>
      </c>
      <c r="L135" s="43">
        <v>33.369999999999997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733</v>
      </c>
      <c r="G137" s="19">
        <f t="shared" ref="G137:J137" si="64">SUM(G128:G136)</f>
        <v>20</v>
      </c>
      <c r="H137" s="19">
        <f t="shared" si="64"/>
        <v>17</v>
      </c>
      <c r="I137" s="19">
        <f t="shared" si="64"/>
        <v>132</v>
      </c>
      <c r="J137" s="19">
        <f t="shared" si="64"/>
        <v>717</v>
      </c>
      <c r="K137" s="25"/>
      <c r="L137" s="19">
        <f t="shared" ref="L137" si="65">SUM(L128:L136)</f>
        <v>79.25</v>
      </c>
    </row>
    <row r="138" spans="1:12" ht="15" x14ac:dyDescent="0.2">
      <c r="A138" s="33">
        <f>A120</f>
        <v>2</v>
      </c>
      <c r="B138" s="33">
        <f>B120</f>
        <v>7</v>
      </c>
      <c r="C138" s="81" t="s">
        <v>4</v>
      </c>
      <c r="D138" s="82"/>
      <c r="E138" s="31"/>
      <c r="F138" s="32">
        <f>F127+F137</f>
        <v>1348</v>
      </c>
      <c r="G138" s="32">
        <f t="shared" ref="G138" si="66">G127+G137</f>
        <v>35</v>
      </c>
      <c r="H138" s="32">
        <f t="shared" ref="H138" si="67">H127+H137</f>
        <v>28</v>
      </c>
      <c r="I138" s="32">
        <f t="shared" ref="I138" si="68">I127+I137</f>
        <v>216</v>
      </c>
      <c r="J138" s="32">
        <f t="shared" ref="J138:L138" si="69">J127+J137</f>
        <v>1194</v>
      </c>
      <c r="K138" s="32"/>
      <c r="L138" s="32">
        <f t="shared" si="69"/>
        <v>158.5</v>
      </c>
    </row>
    <row r="139" spans="1:12" ht="15" x14ac:dyDescent="0.25">
      <c r="A139" s="20">
        <v>2</v>
      </c>
      <c r="B139" s="57">
        <v>8</v>
      </c>
      <c r="C139" s="58" t="s">
        <v>20</v>
      </c>
      <c r="D139" s="59" t="s">
        <v>21</v>
      </c>
      <c r="E139" s="60" t="s">
        <v>114</v>
      </c>
      <c r="F139" s="61">
        <v>193</v>
      </c>
      <c r="G139" s="61">
        <v>29</v>
      </c>
      <c r="H139" s="61">
        <v>11</v>
      </c>
      <c r="I139" s="61">
        <v>39</v>
      </c>
      <c r="J139" s="61">
        <v>362</v>
      </c>
      <c r="K139" s="62">
        <v>362</v>
      </c>
      <c r="L139" s="61">
        <v>61.5</v>
      </c>
    </row>
    <row r="140" spans="1:12" ht="15" x14ac:dyDescent="0.25">
      <c r="A140" s="23"/>
      <c r="B140" s="63"/>
      <c r="C140" s="64"/>
      <c r="D140" s="65"/>
      <c r="E140" s="66"/>
      <c r="F140" s="67"/>
      <c r="G140" s="67"/>
      <c r="H140" s="67"/>
      <c r="I140" s="67"/>
      <c r="J140" s="67"/>
      <c r="K140" s="68"/>
      <c r="L140" s="67"/>
    </row>
    <row r="141" spans="1:12" ht="15" x14ac:dyDescent="0.25">
      <c r="A141" s="23"/>
      <c r="B141" s="63"/>
      <c r="C141" s="64"/>
      <c r="D141" s="69" t="s">
        <v>22</v>
      </c>
      <c r="E141" s="66" t="s">
        <v>73</v>
      </c>
      <c r="F141" s="67">
        <v>200</v>
      </c>
      <c r="G141" s="67">
        <v>0</v>
      </c>
      <c r="H141" s="67">
        <v>0</v>
      </c>
      <c r="I141" s="67">
        <v>7</v>
      </c>
      <c r="J141" s="67">
        <v>27</v>
      </c>
      <c r="K141" s="68" t="s">
        <v>74</v>
      </c>
      <c r="L141" s="67">
        <v>1.35</v>
      </c>
    </row>
    <row r="142" spans="1:12" ht="15.75" customHeight="1" x14ac:dyDescent="0.25">
      <c r="A142" s="23"/>
      <c r="B142" s="63"/>
      <c r="C142" s="64"/>
      <c r="D142" s="69" t="s">
        <v>23</v>
      </c>
      <c r="E142" s="66" t="s">
        <v>115</v>
      </c>
      <c r="F142" s="67">
        <v>35</v>
      </c>
      <c r="G142" s="67">
        <v>2</v>
      </c>
      <c r="H142" s="67">
        <v>11</v>
      </c>
      <c r="I142" s="67">
        <v>10</v>
      </c>
      <c r="J142" s="67">
        <v>146</v>
      </c>
      <c r="K142" s="68">
        <v>69</v>
      </c>
      <c r="L142" s="67">
        <v>16.399999999999999</v>
      </c>
    </row>
    <row r="143" spans="1:12" ht="15" x14ac:dyDescent="0.25">
      <c r="A143" s="23"/>
      <c r="B143" s="63"/>
      <c r="C143" s="64"/>
      <c r="D143" s="69" t="s">
        <v>24</v>
      </c>
      <c r="E143" s="66"/>
      <c r="F143" s="67"/>
      <c r="G143" s="67"/>
      <c r="H143" s="67"/>
      <c r="I143" s="67"/>
      <c r="J143" s="67"/>
      <c r="K143" s="68"/>
      <c r="L143" s="67"/>
    </row>
    <row r="144" spans="1:12" ht="15" x14ac:dyDescent="0.25">
      <c r="A144" s="23"/>
      <c r="B144" s="63"/>
      <c r="C144" s="64"/>
      <c r="D144" s="65"/>
      <c r="E144" s="66"/>
      <c r="F144" s="67"/>
      <c r="G144" s="67"/>
      <c r="H144" s="67"/>
      <c r="I144" s="67"/>
      <c r="J144" s="67"/>
      <c r="K144" s="68"/>
      <c r="L144" s="67"/>
    </row>
    <row r="145" spans="1:12" ht="15" x14ac:dyDescent="0.25">
      <c r="A145" s="23"/>
      <c r="B145" s="63"/>
      <c r="C145" s="64"/>
      <c r="D145" s="65"/>
      <c r="E145" s="66"/>
      <c r="F145" s="67"/>
      <c r="G145" s="67"/>
      <c r="H145" s="67"/>
      <c r="I145" s="67"/>
      <c r="J145" s="67"/>
      <c r="K145" s="68"/>
      <c r="L145" s="67"/>
    </row>
    <row r="146" spans="1:12" ht="15" x14ac:dyDescent="0.25">
      <c r="A146" s="24"/>
      <c r="B146" s="70"/>
      <c r="C146" s="71"/>
      <c r="D146" s="72" t="s">
        <v>33</v>
      </c>
      <c r="E146" s="73"/>
      <c r="F146" s="74">
        <f>SUM(F139:F145)</f>
        <v>428</v>
      </c>
      <c r="G146" s="74">
        <f t="shared" ref="G146:J146" si="70">SUM(G139:G145)</f>
        <v>31</v>
      </c>
      <c r="H146" s="74">
        <f t="shared" si="70"/>
        <v>22</v>
      </c>
      <c r="I146" s="74">
        <f t="shared" si="70"/>
        <v>56</v>
      </c>
      <c r="J146" s="74">
        <f t="shared" si="70"/>
        <v>535</v>
      </c>
      <c r="K146" s="75"/>
      <c r="L146" s="74">
        <f t="shared" ref="L146" si="71">SUM(L139:L145)</f>
        <v>79.25</v>
      </c>
    </row>
    <row r="147" spans="1:12" ht="15" x14ac:dyDescent="0.25">
      <c r="A147" s="26">
        <f>A139</f>
        <v>2</v>
      </c>
      <c r="B147" s="76">
        <f>B139</f>
        <v>8</v>
      </c>
      <c r="C147" s="77" t="s">
        <v>25</v>
      </c>
      <c r="D147" s="69" t="s">
        <v>26</v>
      </c>
      <c r="E147" s="66"/>
      <c r="F147" s="67"/>
      <c r="G147" s="67"/>
      <c r="H147" s="67"/>
      <c r="I147" s="67"/>
      <c r="J147" s="67"/>
      <c r="K147" s="68"/>
      <c r="L147" s="67"/>
    </row>
    <row r="148" spans="1:12" ht="15" x14ac:dyDescent="0.25">
      <c r="A148" s="23"/>
      <c r="B148" s="63"/>
      <c r="C148" s="64"/>
      <c r="D148" s="69" t="s">
        <v>27</v>
      </c>
      <c r="E148" s="66"/>
      <c r="F148" s="67"/>
      <c r="G148" s="67"/>
      <c r="H148" s="67"/>
      <c r="I148" s="67"/>
      <c r="J148" s="67"/>
      <c r="K148" s="68"/>
      <c r="L148" s="67"/>
    </row>
    <row r="149" spans="1:12" ht="15" x14ac:dyDescent="0.25">
      <c r="A149" s="23"/>
      <c r="B149" s="63"/>
      <c r="C149" s="64"/>
      <c r="D149" s="69" t="s">
        <v>28</v>
      </c>
      <c r="E149" s="66" t="s">
        <v>116</v>
      </c>
      <c r="F149" s="67">
        <v>140</v>
      </c>
      <c r="G149" s="67">
        <v>8</v>
      </c>
      <c r="H149" s="67">
        <v>6</v>
      </c>
      <c r="I149" s="67">
        <v>4</v>
      </c>
      <c r="J149" s="67">
        <v>106</v>
      </c>
      <c r="K149" s="68">
        <v>493</v>
      </c>
      <c r="L149" s="67">
        <v>68.290000000000006</v>
      </c>
    </row>
    <row r="150" spans="1:12" ht="15" x14ac:dyDescent="0.25">
      <c r="A150" s="23"/>
      <c r="B150" s="63"/>
      <c r="C150" s="64"/>
      <c r="D150" s="69" t="s">
        <v>29</v>
      </c>
      <c r="E150" s="66" t="s">
        <v>77</v>
      </c>
      <c r="F150" s="67">
        <v>100</v>
      </c>
      <c r="G150" s="67">
        <v>6</v>
      </c>
      <c r="H150" s="67">
        <v>5</v>
      </c>
      <c r="I150" s="67">
        <v>24</v>
      </c>
      <c r="J150" s="67">
        <v>159</v>
      </c>
      <c r="K150" s="68" t="s">
        <v>43</v>
      </c>
      <c r="L150" s="67">
        <v>8.33</v>
      </c>
    </row>
    <row r="151" spans="1:12" ht="15" x14ac:dyDescent="0.25">
      <c r="A151" s="23"/>
      <c r="B151" s="63"/>
      <c r="C151" s="64"/>
      <c r="D151" s="69" t="s">
        <v>30</v>
      </c>
      <c r="E151" s="66" t="s">
        <v>73</v>
      </c>
      <c r="F151" s="67">
        <v>200</v>
      </c>
      <c r="G151" s="67">
        <v>0</v>
      </c>
      <c r="H151" s="67">
        <v>0</v>
      </c>
      <c r="I151" s="67">
        <v>7</v>
      </c>
      <c r="J151" s="67">
        <v>29</v>
      </c>
      <c r="K151" s="68" t="s">
        <v>44</v>
      </c>
      <c r="L151" s="67">
        <v>1.35</v>
      </c>
    </row>
    <row r="152" spans="1:12" ht="15" x14ac:dyDescent="0.25">
      <c r="A152" s="23"/>
      <c r="B152" s="63"/>
      <c r="C152" s="64"/>
      <c r="D152" s="69" t="s">
        <v>31</v>
      </c>
      <c r="E152" s="66" t="s">
        <v>56</v>
      </c>
      <c r="F152" s="67">
        <v>18</v>
      </c>
      <c r="G152" s="67">
        <v>1</v>
      </c>
      <c r="H152" s="67">
        <v>1</v>
      </c>
      <c r="I152" s="67">
        <v>14</v>
      </c>
      <c r="J152" s="67">
        <v>42</v>
      </c>
      <c r="K152" s="68">
        <v>573</v>
      </c>
      <c r="L152" s="67">
        <v>1.28</v>
      </c>
    </row>
    <row r="153" spans="1:12" ht="15" x14ac:dyDescent="0.25">
      <c r="A153" s="23"/>
      <c r="B153" s="63"/>
      <c r="C153" s="64"/>
      <c r="D153" s="69" t="s">
        <v>32</v>
      </c>
      <c r="E153" s="66"/>
      <c r="F153" s="67"/>
      <c r="G153" s="67"/>
      <c r="H153" s="67"/>
      <c r="I153" s="67"/>
      <c r="J153" s="67"/>
      <c r="K153" s="68"/>
      <c r="L153" s="67"/>
    </row>
    <row r="154" spans="1:12" ht="15" x14ac:dyDescent="0.25">
      <c r="A154" s="23"/>
      <c r="B154" s="63"/>
      <c r="C154" s="64"/>
      <c r="D154" s="65"/>
      <c r="E154" s="66"/>
      <c r="F154" s="67"/>
      <c r="G154" s="67"/>
      <c r="H154" s="67"/>
      <c r="I154" s="67"/>
      <c r="J154" s="67"/>
      <c r="K154" s="68"/>
      <c r="L154" s="67"/>
    </row>
    <row r="155" spans="1:12" ht="15" x14ac:dyDescent="0.25">
      <c r="A155" s="23"/>
      <c r="B155" s="51"/>
      <c r="C155" s="52"/>
      <c r="D155" s="53"/>
      <c r="E155" s="54"/>
      <c r="F155" s="55"/>
      <c r="G155" s="55"/>
      <c r="H155" s="55"/>
      <c r="I155" s="55"/>
      <c r="J155" s="55"/>
      <c r="K155" s="56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458</v>
      </c>
      <c r="G156" s="19">
        <f t="shared" ref="G156:J156" si="72">SUM(G147:G155)</f>
        <v>15</v>
      </c>
      <c r="H156" s="19">
        <f t="shared" si="72"/>
        <v>12</v>
      </c>
      <c r="I156" s="19">
        <f t="shared" si="72"/>
        <v>49</v>
      </c>
      <c r="J156" s="19">
        <f t="shared" si="72"/>
        <v>336</v>
      </c>
      <c r="K156" s="25"/>
      <c r="L156" s="19">
        <f t="shared" ref="L156" si="73">SUM(L147:L155)</f>
        <v>79.25</v>
      </c>
    </row>
    <row r="157" spans="1:12" ht="15" x14ac:dyDescent="0.2">
      <c r="A157" s="29">
        <f>A139</f>
        <v>2</v>
      </c>
      <c r="B157" s="30">
        <f>B139</f>
        <v>8</v>
      </c>
      <c r="C157" s="81" t="s">
        <v>4</v>
      </c>
      <c r="D157" s="82"/>
      <c r="E157" s="31"/>
      <c r="F157" s="32">
        <f>F146+F156</f>
        <v>886</v>
      </c>
      <c r="G157" s="32">
        <f t="shared" ref="G157" si="74">G146+G156</f>
        <v>46</v>
      </c>
      <c r="H157" s="32">
        <f t="shared" ref="H157" si="75">H146+H156</f>
        <v>34</v>
      </c>
      <c r="I157" s="32">
        <f t="shared" ref="I157" si="76">I146+I156</f>
        <v>105</v>
      </c>
      <c r="J157" s="32">
        <f t="shared" ref="J157:L157" si="77">J146+J156</f>
        <v>871</v>
      </c>
      <c r="K157" s="32"/>
      <c r="L157" s="32">
        <f t="shared" si="77"/>
        <v>158.5</v>
      </c>
    </row>
    <row r="158" spans="1:12" ht="37.5" customHeight="1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118</v>
      </c>
      <c r="F158" s="40">
        <v>270</v>
      </c>
      <c r="G158" s="40">
        <v>22</v>
      </c>
      <c r="H158" s="40">
        <v>8</v>
      </c>
      <c r="I158" s="40">
        <v>38</v>
      </c>
      <c r="J158" s="40">
        <v>364</v>
      </c>
      <c r="K158" s="41" t="s">
        <v>88</v>
      </c>
      <c r="L158" s="40">
        <v>47.28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4</v>
      </c>
      <c r="H160" s="43">
        <v>4</v>
      </c>
      <c r="I160" s="43">
        <v>11</v>
      </c>
      <c r="J160" s="43">
        <v>91</v>
      </c>
      <c r="K160" s="44" t="s">
        <v>83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3</v>
      </c>
      <c r="H161" s="43">
        <v>1</v>
      </c>
      <c r="I161" s="43">
        <v>24</v>
      </c>
      <c r="J161" s="43">
        <v>70</v>
      </c>
      <c r="K161" s="44">
        <v>573</v>
      </c>
      <c r="L161" s="43">
        <v>2.09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144</v>
      </c>
      <c r="G162" s="43">
        <v>0</v>
      </c>
      <c r="H162" s="43">
        <v>0</v>
      </c>
      <c r="I162" s="43">
        <v>20</v>
      </c>
      <c r="J162" s="43">
        <v>75</v>
      </c>
      <c r="K162" s="44">
        <v>81</v>
      </c>
      <c r="L162" s="43">
        <v>16.920000000000002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644</v>
      </c>
      <c r="G165" s="19">
        <f t="shared" ref="G165:J165" si="78">SUM(G158:G164)</f>
        <v>29</v>
      </c>
      <c r="H165" s="19">
        <f t="shared" si="78"/>
        <v>13</v>
      </c>
      <c r="I165" s="19">
        <f t="shared" si="78"/>
        <v>93</v>
      </c>
      <c r="J165" s="19">
        <f t="shared" si="78"/>
        <v>600</v>
      </c>
      <c r="K165" s="25"/>
      <c r="L165" s="19">
        <f t="shared" ref="L165" si="79">SUM(L158:L164)</f>
        <v>79.25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75</v>
      </c>
      <c r="F166" s="43">
        <v>67</v>
      </c>
      <c r="G166" s="43">
        <v>1</v>
      </c>
      <c r="H166" s="43">
        <v>2</v>
      </c>
      <c r="I166" s="43">
        <v>3</v>
      </c>
      <c r="J166" s="43">
        <v>9</v>
      </c>
      <c r="K166" s="44" t="s">
        <v>76</v>
      </c>
      <c r="L166" s="43">
        <v>13.57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14</v>
      </c>
      <c r="H168" s="43">
        <v>14</v>
      </c>
      <c r="I168" s="43">
        <v>5</v>
      </c>
      <c r="J168" s="43">
        <v>197</v>
      </c>
      <c r="K168" s="44">
        <v>321</v>
      </c>
      <c r="L168" s="43">
        <v>41.42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7</v>
      </c>
      <c r="H169" s="43">
        <v>4</v>
      </c>
      <c r="I169" s="43">
        <v>35</v>
      </c>
      <c r="J169" s="43">
        <v>205</v>
      </c>
      <c r="K169" s="44" t="s">
        <v>46</v>
      </c>
      <c r="L169" s="43">
        <v>13.84</v>
      </c>
    </row>
    <row r="170" spans="1:12" ht="15" x14ac:dyDescent="0.25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43">
        <v>1</v>
      </c>
      <c r="H170" s="43">
        <v>0</v>
      </c>
      <c r="I170" s="43">
        <v>15</v>
      </c>
      <c r="J170" s="43">
        <v>65</v>
      </c>
      <c r="K170" s="44" t="s">
        <v>111</v>
      </c>
      <c r="L170" s="43">
        <v>6.61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54</v>
      </c>
      <c r="G171" s="43">
        <v>5</v>
      </c>
      <c r="H171" s="43">
        <v>1</v>
      </c>
      <c r="I171" s="43">
        <v>43</v>
      </c>
      <c r="J171" s="43">
        <v>126</v>
      </c>
      <c r="K171" s="44">
        <v>573</v>
      </c>
      <c r="L171" s="43">
        <v>3.81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561</v>
      </c>
      <c r="G175" s="19">
        <f t="shared" ref="G175:J175" si="80">SUM(G166:G174)</f>
        <v>28</v>
      </c>
      <c r="H175" s="19">
        <f t="shared" si="80"/>
        <v>21</v>
      </c>
      <c r="I175" s="19">
        <f t="shared" si="80"/>
        <v>101</v>
      </c>
      <c r="J175" s="19">
        <f t="shared" si="80"/>
        <v>602</v>
      </c>
      <c r="K175" s="25"/>
      <c r="L175" s="19">
        <f t="shared" ref="L175" si="81">SUM(L166:L174)</f>
        <v>79.25</v>
      </c>
    </row>
    <row r="176" spans="1:12" ht="15" x14ac:dyDescent="0.2">
      <c r="A176" s="29">
        <f>A158</f>
        <v>2</v>
      </c>
      <c r="B176" s="30">
        <f>B158</f>
        <v>9</v>
      </c>
      <c r="C176" s="81" t="s">
        <v>4</v>
      </c>
      <c r="D176" s="82"/>
      <c r="E176" s="31"/>
      <c r="F176" s="32">
        <f>F165+F175</f>
        <v>1205</v>
      </c>
      <c r="G176" s="32">
        <f t="shared" ref="G176" si="82">G165+G175</f>
        <v>57</v>
      </c>
      <c r="H176" s="32">
        <f t="shared" ref="H176" si="83">H165+H175</f>
        <v>34</v>
      </c>
      <c r="I176" s="32">
        <f t="shared" ref="I176" si="84">I165+I175</f>
        <v>194</v>
      </c>
      <c r="J176" s="32">
        <f t="shared" ref="J176:L176" si="85">J165+J175</f>
        <v>1202</v>
      </c>
      <c r="K176" s="32"/>
      <c r="L176" s="32">
        <f t="shared" si="85"/>
        <v>158.5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3</v>
      </c>
      <c r="H177" s="40">
        <v>8</v>
      </c>
      <c r="I177" s="40">
        <v>32</v>
      </c>
      <c r="J177" s="40">
        <v>210</v>
      </c>
      <c r="K177" s="41">
        <v>149</v>
      </c>
      <c r="L177" s="40">
        <v>23.68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214</v>
      </c>
      <c r="G179" s="43">
        <v>0</v>
      </c>
      <c r="H179" s="43">
        <v>0</v>
      </c>
      <c r="I179" s="43">
        <v>7</v>
      </c>
      <c r="J179" s="43">
        <v>28</v>
      </c>
      <c r="K179" s="44" t="s">
        <v>45</v>
      </c>
      <c r="L179" s="43">
        <v>2.85</v>
      </c>
    </row>
    <row r="180" spans="1:12" ht="15" x14ac:dyDescent="0.25">
      <c r="A180" s="23"/>
      <c r="B180" s="15"/>
      <c r="C180" s="11"/>
      <c r="D180" s="7" t="s">
        <v>23</v>
      </c>
      <c r="E180" s="42" t="s">
        <v>84</v>
      </c>
      <c r="F180" s="43">
        <v>35</v>
      </c>
      <c r="G180" s="43">
        <v>5</v>
      </c>
      <c r="H180" s="43">
        <v>8</v>
      </c>
      <c r="I180" s="43">
        <v>7</v>
      </c>
      <c r="J180" s="43">
        <v>123</v>
      </c>
      <c r="K180" s="44">
        <v>3</v>
      </c>
      <c r="L180" s="43">
        <v>15.89</v>
      </c>
    </row>
    <row r="181" spans="1:12" ht="15" x14ac:dyDescent="0.25">
      <c r="A181" s="23"/>
      <c r="B181" s="15"/>
      <c r="C181" s="11"/>
      <c r="D181" s="7" t="s">
        <v>24</v>
      </c>
      <c r="E181" s="42" t="s">
        <v>101</v>
      </c>
      <c r="F181" s="43">
        <v>200</v>
      </c>
      <c r="G181" s="43">
        <v>2</v>
      </c>
      <c r="H181" s="43">
        <v>1</v>
      </c>
      <c r="I181" s="43">
        <v>42</v>
      </c>
      <c r="J181" s="43">
        <v>178</v>
      </c>
      <c r="K181" s="44">
        <v>81</v>
      </c>
      <c r="L181" s="43">
        <v>36.83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649</v>
      </c>
      <c r="G184" s="19">
        <f t="shared" ref="G184:J184" si="86">SUM(G177:G183)</f>
        <v>10</v>
      </c>
      <c r="H184" s="19">
        <f t="shared" si="86"/>
        <v>17</v>
      </c>
      <c r="I184" s="19">
        <f t="shared" si="86"/>
        <v>88</v>
      </c>
      <c r="J184" s="19">
        <f t="shared" si="86"/>
        <v>539</v>
      </c>
      <c r="K184" s="25"/>
      <c r="L184" s="19">
        <f t="shared" ref="L184" si="87">SUM(L177:L183)</f>
        <v>79.25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102</v>
      </c>
      <c r="F185" s="43">
        <v>75</v>
      </c>
      <c r="G185" s="43">
        <v>1</v>
      </c>
      <c r="H185" s="43">
        <v>0</v>
      </c>
      <c r="I185" s="43">
        <v>4</v>
      </c>
      <c r="J185" s="43">
        <v>19</v>
      </c>
      <c r="K185" s="44" t="s">
        <v>86</v>
      </c>
      <c r="L185" s="43">
        <v>24.59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7</v>
      </c>
      <c r="H187" s="43">
        <v>2</v>
      </c>
      <c r="I187" s="43">
        <v>4</v>
      </c>
      <c r="J187" s="43">
        <v>160</v>
      </c>
      <c r="K187" s="44">
        <v>371</v>
      </c>
      <c r="L187" s="43">
        <v>27.56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4</v>
      </c>
      <c r="H188" s="43">
        <v>8</v>
      </c>
      <c r="I188" s="43">
        <v>26</v>
      </c>
      <c r="J188" s="43">
        <v>194</v>
      </c>
      <c r="K188" s="44" t="s">
        <v>40</v>
      </c>
      <c r="L188" s="43">
        <v>17.32</v>
      </c>
    </row>
    <row r="189" spans="1:12" ht="15" x14ac:dyDescent="0.2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648</v>
      </c>
      <c r="L189" s="43">
        <v>5.65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60</v>
      </c>
      <c r="G191" s="43">
        <v>3</v>
      </c>
      <c r="H191" s="43">
        <v>1</v>
      </c>
      <c r="I191" s="43">
        <v>31</v>
      </c>
      <c r="J191" s="43">
        <v>126</v>
      </c>
      <c r="K191" s="44">
        <v>575</v>
      </c>
      <c r="L191" s="43">
        <v>4.13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635</v>
      </c>
      <c r="G194" s="19">
        <f t="shared" ref="G194:J194" si="88">SUM(G185:G193)</f>
        <v>15</v>
      </c>
      <c r="H194" s="19">
        <f t="shared" si="88"/>
        <v>11</v>
      </c>
      <c r="I194" s="19">
        <f t="shared" si="88"/>
        <v>80</v>
      </c>
      <c r="J194" s="19">
        <f t="shared" si="88"/>
        <v>559</v>
      </c>
      <c r="K194" s="25"/>
      <c r="L194" s="19">
        <f t="shared" ref="L194" si="89">SUM(L185:L193)</f>
        <v>79.25</v>
      </c>
    </row>
    <row r="195" spans="1:12" ht="15" x14ac:dyDescent="0.2">
      <c r="A195" s="29">
        <f>A177</f>
        <v>2</v>
      </c>
      <c r="B195" s="30">
        <f>B177</f>
        <v>10</v>
      </c>
      <c r="C195" s="81" t="s">
        <v>4</v>
      </c>
      <c r="D195" s="82"/>
      <c r="E195" s="31"/>
      <c r="F195" s="32">
        <f>F184+F194</f>
        <v>1284</v>
      </c>
      <c r="G195" s="32">
        <f t="shared" ref="G195" si="90">G184+G194</f>
        <v>25</v>
      </c>
      <c r="H195" s="32">
        <f t="shared" ref="H195" si="91">H184+H194</f>
        <v>28</v>
      </c>
      <c r="I195" s="32">
        <f t="shared" ref="I195" si="92">I184+I194</f>
        <v>168</v>
      </c>
      <c r="J195" s="32">
        <f t="shared" ref="J195:L195" si="93">J184+J194</f>
        <v>1098</v>
      </c>
      <c r="K195" s="32"/>
      <c r="L195" s="32">
        <f t="shared" si="93"/>
        <v>158.5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1212.8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</v>
      </c>
      <c r="H196" s="34">
        <f t="shared" si="94"/>
        <v>38</v>
      </c>
      <c r="I196" s="34">
        <f t="shared" si="94"/>
        <v>195.5</v>
      </c>
      <c r="J196" s="34">
        <f t="shared" si="94"/>
        <v>1157.4000000000001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Дениска</cp:lastModifiedBy>
  <cp:lastPrinted>2024-02-05T16:05:46Z</cp:lastPrinted>
  <dcterms:created xsi:type="dcterms:W3CDTF">2022-05-16T14:23:56Z</dcterms:created>
  <dcterms:modified xsi:type="dcterms:W3CDTF">2024-09-03T07:52:16Z</dcterms:modified>
</cp:coreProperties>
</file>